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056b217a4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chenplan" sheetId="1" r:id="Ra4bf6480e80948a9"/>
    <x:sheet xmlns:r="http://schemas.openxmlformats.org/officeDocument/2006/relationships" name="Vertretung" sheetId="2" r:id="R0e6bd069d7484f56"/>
    <x:sheet xmlns:r="http://schemas.openxmlformats.org/officeDocument/2006/relationships" name="Muster Woche" sheetId="3" r:id="R9f149d6dd02e4d4b"/>
    <x:sheet xmlns:r="http://schemas.openxmlformats.org/officeDocument/2006/relationships" name="Muster Vertretung" sheetId="4" r:id="R35c165efe4ee467f"/>
    <x:sheet xmlns:r="http://schemas.openxmlformats.org/officeDocument/2006/relationships" name="Ausfüllhilfe" sheetId="5" r:id="R3d3ab0a70a4247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hh:mm"/>
    <x:numFmt numFmtId="203" formatCode="0"/>
  </x:numFmts>
  <x:fonts count="8">
    <x:font>
      <x:sz val="11"/>
      <x:name val="Carlito"/>
    </x:font>
    <x:font>
      <x:sz val="10"/>
      <x:color rgb="FF203745"/>
      <x:name val="Arial"/>
    </x:font>
    <x:font>
      <x:b/>
      <x:sz val="15"/>
      <x:color rgb="FF193747"/>
      <x:name val="Arial"/>
    </x:font>
    <x:font>
      <x:i/>
      <x:sz val="10"/>
      <x:color rgb="FF536C78"/>
      <x:name val="Arial"/>
    </x:font>
    <x:font>
      <x:sz val="10"/>
      <x:color rgb="FF536C78"/>
      <x:name val="Arial"/>
    </x:font>
    <x:font>
      <x:b/>
      <x:sz val="10"/>
      <x:color rgb="FFFFFFFF"/>
      <x:name val="Arial"/>
    </x:font>
    <x:font>
      <x:sz val="10"/>
      <x:color rgb="FF126756"/>
      <x:name val="Arial"/>
    </x:font>
    <x:font>
      <x:b/>
      <x:sz val="10"/>
      <x:color rgb="FF1937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D"/>
      </x:patternFill>
    </x:fill>
    <x:fill>
      <x:patternFill patternType="solid">
        <x:fgColor rgb="FF193747"/>
      </x:patternFill>
    </x:fill>
    <x:fill>
      <x:patternFill patternType="solid">
        <x:fgColor rgb="FFEAF1F1"/>
      </x:patternFill>
    </x:fill>
  </x:fills>
  <x:borders count="6">
    <x:border/>
    <x:border>
      <x:bottom style="thin">
        <x:color rgb="FF126756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ACBDB6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202" fontId="1" fillId="2" borderId="5" xfId="0" applyNumberFormat="1" applyFont="1" applyFill="1" applyBorder="1" applyAlignment="1">
      <x:alignment vertical="center"/>
    </x:xf>
    <x:xf numFmtId="203" fontId="1" fillId="2" borderId="5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82F36"/>
      </x:font>
      <x:fill>
        <x:patternFill patternType="solid">
          <x:bgColor rgb="FFFBE8E8"/>
        </x:patternFill>
      </x:fill>
    </x:dxf>
    <x:dxf>
      <x:font>
        <x:b/>
        <x:color rgb="FF982F36"/>
      </x:font>
      <x:fill>
        <x:patternFill patternType="solid">
          <x:bgColor rgb="FFFBE8E8"/>
        </x:patternFill>
      </x:fill>
    </x:dxf>
    <x:dxf>
      <x:font>
        <x:b/>
        <x:color rgb="FF982F36"/>
      </x:font>
      <x:fill>
        <x:patternFill patternType="solid">
          <x:bgColor rgb="FFFBE8E8"/>
        </x:patternFill>
      </x:fill>
    </x:dxf>
    <x:dxf>
      <x:font>
        <x:b/>
        <x:color rgb="FF982F36"/>
      </x:font>
      <x:fill>
        <x:patternFill patternType="solid">
          <x:bgColor rgb="FFFB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c1eb2af614457" /><Relationship Type="http://schemas.openxmlformats.org/officeDocument/2006/relationships/theme" Target="/xl/theme/theme1.xml" Id="R71fafaa17a1b4522" /><Relationship Type="http://schemas.openxmlformats.org/officeDocument/2006/relationships/sharedStrings" Target="/xl/sharedStrings.xml" Id="Re342fd575bf14e61" /><Relationship Type="http://schemas.openxmlformats.org/officeDocument/2006/relationships/worksheet" Target="/xl/worksheets/sheet1.xml" Id="Ra4bf6480e80948a9" /><Relationship Type="http://schemas.openxmlformats.org/officeDocument/2006/relationships/worksheet" Target="/xl/worksheets/sheet2.xml" Id="R0e6bd069d7484f56" /><Relationship Type="http://schemas.openxmlformats.org/officeDocument/2006/relationships/worksheet" Target="/xl/worksheets/sheet3.xml" Id="R9f149d6dd02e4d4b" /><Relationship Type="http://schemas.openxmlformats.org/officeDocument/2006/relationships/worksheet" Target="/xl/worksheets/sheet4.xml" Id="R35c165efe4ee467f" /><Relationship Type="http://schemas.openxmlformats.org/officeDocument/2006/relationships/worksheet" Target="/xl/worksheets/sheet5.xml" Id="R3d3ab0a70a4247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747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3" hidden="0" customWidth="1"/>
    <x:col min="2" max="2" width="20" hidden="0" customWidth="1"/>
    <x:col min="3" max="3" width="23" hidden="0" customWidth="1"/>
    <x:col min="4" max="4" width="17" hidden="0" customWidth="1"/>
    <x:col min="5" max="5" width="10" hidden="0" customWidth="1"/>
    <x:col min="6" max="6" width="10" hidden="0" customWidth="1"/>
    <x:col min="7" max="7" width="12" hidden="0" customWidth="1"/>
    <x:col min="8" max="8" width="11" hidden="0" customWidth="1"/>
    <x:col min="9" max="9" width="14" hidden="0" customWidth="1"/>
    <x:col min="10" max="10" width="14" hidden="0" customWidth="1"/>
    <x:col min="11" max="11" width="19" hidden="0" customWidth="1"/>
    <x:col min="12" max="12" width="30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4" t="str">
        <x:v>Wochenplan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6" customHeight="1">
      <x:c r="A3" s="5" t="str">
        <x:v>Leere Arbeitsvorlage. Fünf Einsatzzeilen je Tag, Montag bis Sonntag.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6" customHeight="1">
      <x:c r="A4" s="2" t="str">
        <x:v>Wochenbeginn</x:v>
      </x:c>
      <x:c r="B4" s="7"/>
      <x:c r="C4" s="2"/>
      <x:c r="D4" s="8" t="str">
        <x:v>Montag eintragen. Eine Datei oder Blattkopie je Woche.</x:v>
      </x:c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 t="str">
        <x:v>Einsätze</x:v>
      </x:c>
      <x:c r="B5" s="2" t="n">
        <x:f>COUNTA(B10:B44)</x:f>
        <x:v>0</x:v>
      </x:c>
      <x:c r="C5" s="2"/>
      <x:c r="D5" s="2" t="str">
        <x:v>Teamstunden</x:v>
      </x:c>
      <x:c r="E5" s="2"/>
      <x:c r="F5" s="9" t="n">
        <x:f>SUM(J10:J44)</x:f>
        <x:v>0</x:v>
      </x:c>
      <x:c r="G5" s="2"/>
      <x:c r="H5" s="2" t="str">
        <x:v>Prüfhinweise</x:v>
      </x:c>
      <x:c r="I5" s="2"/>
      <x:c r="J5" s="2" t="n">
        <x:f>COUNTIFS(K10:K44,"Woche fehlt")+COUNTIFS(K10:K44,"Angaben fehlen")+COUNTIFS(K10:K44,"*prüfen")</x:f>
        <x:v>0</x:v>
      </x:c>
      <x:c r="K5" s="2"/>
      <x:c r="L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6" customHeight="1">
      <x:c r="A7" s="8" t="str">
        <x:v>Gelb: ausfüllen. Graugrün: berechnet. Stunden ohne Pause; Teamstunden = Stunden × Personen.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6" customHeight="1">
      <x:c r="A8" s="8" t="str">
        <x:v>Ende vor Beginn bedeutet Folgetag. Nur Einsätze unter 24 Stunden; je Team gilt dieselbe Pause.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40" customHeight="1">
      <x:c r="A9" s="18" t="str">
        <x:v>Datum</x:v>
      </x:c>
      <x:c r="B9" s="19" t="str">
        <x:v>Objekt / Kürzel</x:v>
      </x:c>
      <x:c r="C9" s="19" t="str">
        <x:v>Leistung</x:v>
      </x:c>
      <x:c r="D9" s="19" t="str">
        <x:v>Team / Kürzel</x:v>
      </x:c>
      <x:c r="E9" s="19" t="str">
        <x:v>Von</x:v>
      </x:c>
      <x:c r="F9" s="19" t="str">
        <x:v>Bis</x:v>
      </x:c>
      <x:c r="G9" s="19" t="str">
        <x:v>Pause (Min.)</x:v>
      </x:c>
      <x:c r="H9" s="19" t="str">
        <x:v>Personen</x:v>
      </x:c>
      <x:c r="I9" s="19" t="str">
        <x:v>Std. / Person</x:v>
      </x:c>
      <x:c r="J9" s="19" t="str">
        <x:v>Teamstunden</x:v>
      </x:c>
      <x:c r="K9" s="19" t="str">
        <x:v>Prüfung</x:v>
      </x:c>
      <x:c r="L9" s="20" t="str">
        <x:v>Hinweis / Übergabe</x:v>
      </x:c>
    </x:row>
    <x:row r="10" ht="37" customHeight="1">
      <x:c r="A10" s="22" t="str">
        <x:f>IF($B$4="","",$B$4+0)</x:f>
      </x:c>
      <x:c r="B10" s="26"/>
      <x:c r="C10" s="26"/>
      <x:c r="D10" s="26"/>
      <x:c r="E10" s="23"/>
      <x:c r="F10" s="23"/>
      <x:c r="G10" s="24"/>
      <x:c r="H10" s="24"/>
      <x:c r="I10" s="25" t="str">
        <x:f>IF(K10&lt;&gt;"Bereit","",MOD(F10-E10,1)*24-G10/60)</x:f>
      </x:c>
      <x:c r="J10" s="25" t="str">
        <x:f>IF(ISNUMBER(I10),ROUND(I10*H10,2),"")</x:f>
      </x:c>
      <x:c r="K10" s="21" t="str">
        <x:f>IF(COUNTA(B10:H10)=0,"",IF($B$4="","Woche fehlt",IF(OR(B10="",C10="",D10="",COUNT(E10:H10)&lt;&gt;4),"Angaben fehlen",IF(OR(E10&lt;0,E10&gt;=1,F10&lt;0,F10&gt;=1,E10=F10),"Zeit prüfen",IF(OR(G10&lt;0,G10&gt;=MOD(F10-E10,1)*1440),"Pause prüfen",IF(OR(H10&lt;1,H10&lt;&gt;INT(H10)),"Personen prüfen","Bereit"))))))</x:f>
      </x:c>
      <x:c r="L10" s="26"/>
    </x:row>
    <x:row r="11" ht="37" customHeight="1">
      <x:c r="A11" s="22" t="str">
        <x:f>IF($B$4="","",$B$4+0)</x:f>
      </x:c>
      <x:c r="B11" s="26"/>
      <x:c r="C11" s="26"/>
      <x:c r="D11" s="26"/>
      <x:c r="E11" s="23"/>
      <x:c r="F11" s="23"/>
      <x:c r="G11" s="24"/>
      <x:c r="H11" s="24"/>
      <x:c r="I11" s="25" t="str">
        <x:f>IF(K11&lt;&gt;"Bereit","",MOD(F11-E11,1)*24-G11/60)</x:f>
      </x:c>
      <x:c r="J11" s="25" t="str">
        <x:f>IF(ISNUMBER(I11),ROUND(I11*H11,2),"")</x:f>
      </x:c>
      <x:c r="K11" s="21" t="str">
        <x:f>IF(COUNTA(B11:H11)=0,"",IF($B$4="","Woche fehlt",IF(OR(B11="",C11="",D11="",COUNT(E11:H11)&lt;&gt;4),"Angaben fehlen",IF(OR(E11&lt;0,E11&gt;=1,F11&lt;0,F11&gt;=1,E11=F11),"Zeit prüfen",IF(OR(G11&lt;0,G11&gt;=MOD(F11-E11,1)*1440),"Pause prüfen",IF(OR(H11&lt;1,H11&lt;&gt;INT(H11)),"Personen prüfen","Bereit"))))))</x:f>
      </x:c>
      <x:c r="L11" s="26"/>
    </x:row>
    <x:row r="12" ht="37" customHeight="1">
      <x:c r="A12" s="22" t="str">
        <x:f>IF($B$4="","",$B$4+0)</x:f>
      </x:c>
      <x:c r="B12" s="26"/>
      <x:c r="C12" s="26"/>
      <x:c r="D12" s="26"/>
      <x:c r="E12" s="23"/>
      <x:c r="F12" s="23"/>
      <x:c r="G12" s="24"/>
      <x:c r="H12" s="24"/>
      <x:c r="I12" s="25" t="str">
        <x:f>IF(K12&lt;&gt;"Bereit","",MOD(F12-E12,1)*24-G12/60)</x:f>
      </x:c>
      <x:c r="J12" s="25" t="str">
        <x:f>IF(ISNUMBER(I12),ROUND(I12*H12,2),"")</x:f>
      </x:c>
      <x:c r="K12" s="21" t="str">
        <x:f>IF(COUNTA(B12:H12)=0,"",IF($B$4="","Woche fehlt",IF(OR(B12="",C12="",D12="",COUNT(E12:H12)&lt;&gt;4),"Angaben fehlen",IF(OR(E12&lt;0,E12&gt;=1,F12&lt;0,F12&gt;=1,E12=F12),"Zeit prüfen",IF(OR(G12&lt;0,G12&gt;=MOD(F12-E12,1)*1440),"Pause prüfen",IF(OR(H12&lt;1,H12&lt;&gt;INT(H12)),"Personen prüfen","Bereit"))))))</x:f>
      </x:c>
      <x:c r="L12" s="26"/>
    </x:row>
    <x:row r="13" ht="37" customHeight="1">
      <x:c r="A13" s="22" t="str">
        <x:f>IF($B$4="","",$B$4+0)</x:f>
      </x:c>
      <x:c r="B13" s="26"/>
      <x:c r="C13" s="26"/>
      <x:c r="D13" s="26"/>
      <x:c r="E13" s="23"/>
      <x:c r="F13" s="23"/>
      <x:c r="G13" s="24"/>
      <x:c r="H13" s="24"/>
      <x:c r="I13" s="25" t="str">
        <x:f>IF(K13&lt;&gt;"Bereit","",MOD(F13-E13,1)*24-G13/60)</x:f>
      </x:c>
      <x:c r="J13" s="25" t="str">
        <x:f>IF(ISNUMBER(I13),ROUND(I13*H13,2),"")</x:f>
      </x:c>
      <x:c r="K13" s="21" t="str">
        <x:f>IF(COUNTA(B13:H13)=0,"",IF($B$4="","Woche fehlt",IF(OR(B13="",C13="",D13="",COUNT(E13:H13)&lt;&gt;4),"Angaben fehlen",IF(OR(E13&lt;0,E13&gt;=1,F13&lt;0,F13&gt;=1,E13=F13),"Zeit prüfen",IF(OR(G13&lt;0,G13&gt;=MOD(F13-E13,1)*1440),"Pause prüfen",IF(OR(H13&lt;1,H13&lt;&gt;INT(H13)),"Personen prüfen","Bereit"))))))</x:f>
      </x:c>
      <x:c r="L13" s="26"/>
    </x:row>
    <x:row r="14" ht="37" customHeight="1">
      <x:c r="A14" s="27" t="str">
        <x:f>IF($B$4="","",$B$4+0)</x:f>
      </x:c>
      <x:c r="B14" s="28"/>
      <x:c r="C14" s="28"/>
      <x:c r="D14" s="28"/>
      <x:c r="E14" s="29"/>
      <x:c r="F14" s="29"/>
      <x:c r="G14" s="30"/>
      <x:c r="H14" s="30"/>
      <x:c r="I14" s="31" t="str">
        <x:f>IF(K14&lt;&gt;"Bereit","",MOD(F14-E14,1)*24-G14/60)</x:f>
      </x:c>
      <x:c r="J14" s="31" t="str">
        <x:f>IF(ISNUMBER(I14),ROUND(I14*H14,2),"")</x:f>
      </x:c>
      <x:c r="K14" s="32" t="str">
        <x:f>IF(COUNTA(B14:H14)=0,"",IF($B$4="","Woche fehlt",IF(OR(B14="",C14="",D14="",COUNT(E14:H14)&lt;&gt;4),"Angaben fehlen",IF(OR(E14&lt;0,E14&gt;=1,F14&lt;0,F14&gt;=1,E14=F14),"Zeit prüfen",IF(OR(G14&lt;0,G14&gt;=MOD(F14-E14,1)*1440),"Pause prüfen",IF(OR(H14&lt;1,H14&lt;&gt;INT(H14)),"Personen prüfen","Bereit"))))))</x:f>
      </x:c>
      <x:c r="L14" s="28"/>
    </x:row>
    <x:row r="15" ht="37" customHeight="1">
      <x:c r="A15" s="22" t="str">
        <x:f>IF($B$4="","",$B$4+1)</x:f>
      </x:c>
      <x:c r="B15" s="26"/>
      <x:c r="C15" s="26"/>
      <x:c r="D15" s="26"/>
      <x:c r="E15" s="23"/>
      <x:c r="F15" s="23"/>
      <x:c r="G15" s="24"/>
      <x:c r="H15" s="24"/>
      <x:c r="I15" s="25" t="str">
        <x:f>IF(K15&lt;&gt;"Bereit","",MOD(F15-E15,1)*24-G15/60)</x:f>
      </x:c>
      <x:c r="J15" s="25" t="str">
        <x:f>IF(ISNUMBER(I15),ROUND(I15*H15,2),"")</x:f>
      </x:c>
      <x:c r="K15" s="21" t="str">
        <x:f>IF(COUNTA(B15:H15)=0,"",IF($B$4="","Woche fehlt",IF(OR(B15="",C15="",D15="",COUNT(E15:H15)&lt;&gt;4),"Angaben fehlen",IF(OR(E15&lt;0,E15&gt;=1,F15&lt;0,F15&gt;=1,E15=F15),"Zeit prüfen",IF(OR(G15&lt;0,G15&gt;=MOD(F15-E15,1)*1440),"Pause prüfen",IF(OR(H15&lt;1,H15&lt;&gt;INT(H15)),"Personen prüfen","Bereit"))))))</x:f>
      </x:c>
      <x:c r="L15" s="26"/>
    </x:row>
    <x:row r="16" ht="37" customHeight="1">
      <x:c r="A16" s="22" t="str">
        <x:f>IF($B$4="","",$B$4+1)</x:f>
      </x:c>
      <x:c r="B16" s="26"/>
      <x:c r="C16" s="26"/>
      <x:c r="D16" s="26"/>
      <x:c r="E16" s="23"/>
      <x:c r="F16" s="23"/>
      <x:c r="G16" s="24"/>
      <x:c r="H16" s="24"/>
      <x:c r="I16" s="25" t="str">
        <x:f>IF(K16&lt;&gt;"Bereit","",MOD(F16-E16,1)*24-G16/60)</x:f>
      </x:c>
      <x:c r="J16" s="25" t="str">
        <x:f>IF(ISNUMBER(I16),ROUND(I16*H16,2),"")</x:f>
      </x:c>
      <x:c r="K16" s="21" t="str">
        <x:f>IF(COUNTA(B16:H16)=0,"",IF($B$4="","Woche fehlt",IF(OR(B16="",C16="",D16="",COUNT(E16:H16)&lt;&gt;4),"Angaben fehlen",IF(OR(E16&lt;0,E16&gt;=1,F16&lt;0,F16&gt;=1,E16=F16),"Zeit prüfen",IF(OR(G16&lt;0,G16&gt;=MOD(F16-E16,1)*1440),"Pause prüfen",IF(OR(H16&lt;1,H16&lt;&gt;INT(H16)),"Personen prüfen","Bereit"))))))</x:f>
      </x:c>
      <x:c r="L16" s="26"/>
    </x:row>
    <x:row r="17" ht="37" customHeight="1">
      <x:c r="A17" s="22" t="str">
        <x:f>IF($B$4="","",$B$4+1)</x:f>
      </x:c>
      <x:c r="B17" s="26"/>
      <x:c r="C17" s="26"/>
      <x:c r="D17" s="26"/>
      <x:c r="E17" s="23"/>
      <x:c r="F17" s="23"/>
      <x:c r="G17" s="24"/>
      <x:c r="H17" s="24"/>
      <x:c r="I17" s="25" t="str">
        <x:f>IF(K17&lt;&gt;"Bereit","",MOD(F17-E17,1)*24-G17/60)</x:f>
      </x:c>
      <x:c r="J17" s="25" t="str">
        <x:f>IF(ISNUMBER(I17),ROUND(I17*H17,2),"")</x:f>
      </x:c>
      <x:c r="K17" s="21" t="str">
        <x:f>IF(COUNTA(B17:H17)=0,"",IF($B$4="","Woche fehlt",IF(OR(B17="",C17="",D17="",COUNT(E17:H17)&lt;&gt;4),"Angaben fehlen",IF(OR(E17&lt;0,E17&gt;=1,F17&lt;0,F17&gt;=1,E17=F17),"Zeit prüfen",IF(OR(G17&lt;0,G17&gt;=MOD(F17-E17,1)*1440),"Pause prüfen",IF(OR(H17&lt;1,H17&lt;&gt;INT(H17)),"Personen prüfen","Bereit"))))))</x:f>
      </x:c>
      <x:c r="L17" s="26"/>
    </x:row>
    <x:row r="18" ht="37" customHeight="1">
      <x:c r="A18" s="22" t="str">
        <x:f>IF($B$4="","",$B$4+1)</x:f>
      </x:c>
      <x:c r="B18" s="26"/>
      <x:c r="C18" s="26"/>
      <x:c r="D18" s="26"/>
      <x:c r="E18" s="23"/>
      <x:c r="F18" s="23"/>
      <x:c r="G18" s="24"/>
      <x:c r="H18" s="24"/>
      <x:c r="I18" s="25" t="str">
        <x:f>IF(K18&lt;&gt;"Bereit","",MOD(F18-E18,1)*24-G18/60)</x:f>
      </x:c>
      <x:c r="J18" s="25" t="str">
        <x:f>IF(ISNUMBER(I18),ROUND(I18*H18,2),"")</x:f>
      </x:c>
      <x:c r="K18" s="21" t="str">
        <x:f>IF(COUNTA(B18:H18)=0,"",IF($B$4="","Woche fehlt",IF(OR(B18="",C18="",D18="",COUNT(E18:H18)&lt;&gt;4),"Angaben fehlen",IF(OR(E18&lt;0,E18&gt;=1,F18&lt;0,F18&gt;=1,E18=F18),"Zeit prüfen",IF(OR(G18&lt;0,G18&gt;=MOD(F18-E18,1)*1440),"Pause prüfen",IF(OR(H18&lt;1,H18&lt;&gt;INT(H18)),"Personen prüfen","Bereit"))))))</x:f>
      </x:c>
      <x:c r="L18" s="26"/>
    </x:row>
    <x:row r="19" ht="37" customHeight="1">
      <x:c r="A19" s="27" t="str">
        <x:f>IF($B$4="","",$B$4+1)</x:f>
      </x:c>
      <x:c r="B19" s="28"/>
      <x:c r="C19" s="28"/>
      <x:c r="D19" s="28"/>
      <x:c r="E19" s="29"/>
      <x:c r="F19" s="29"/>
      <x:c r="G19" s="30"/>
      <x:c r="H19" s="30"/>
      <x:c r="I19" s="31" t="str">
        <x:f>IF(K19&lt;&gt;"Bereit","",MOD(F19-E19,1)*24-G19/60)</x:f>
      </x:c>
      <x:c r="J19" s="31" t="str">
        <x:f>IF(ISNUMBER(I19),ROUND(I19*H19,2),"")</x:f>
      </x:c>
      <x:c r="K19" s="32" t="str">
        <x:f>IF(COUNTA(B19:H19)=0,"",IF($B$4="","Woche fehlt",IF(OR(B19="",C19="",D19="",COUNT(E19:H19)&lt;&gt;4),"Angaben fehlen",IF(OR(E19&lt;0,E19&gt;=1,F19&lt;0,F19&gt;=1,E19=F19),"Zeit prüfen",IF(OR(G19&lt;0,G19&gt;=MOD(F19-E19,1)*1440),"Pause prüfen",IF(OR(H19&lt;1,H19&lt;&gt;INT(H19)),"Personen prüfen","Bereit"))))))</x:f>
      </x:c>
      <x:c r="L19" s="28"/>
    </x:row>
    <x:row r="20" ht="37" customHeight="1">
      <x:c r="A20" s="22" t="str">
        <x:f>IF($B$4="","",$B$4+2)</x:f>
      </x:c>
      <x:c r="B20" s="26"/>
      <x:c r="C20" s="26"/>
      <x:c r="D20" s="26"/>
      <x:c r="E20" s="23"/>
      <x:c r="F20" s="23"/>
      <x:c r="G20" s="24"/>
      <x:c r="H20" s="24"/>
      <x:c r="I20" s="25" t="str">
        <x:f>IF(K20&lt;&gt;"Bereit","",MOD(F20-E20,1)*24-G20/60)</x:f>
      </x:c>
      <x:c r="J20" s="25" t="str">
        <x:f>IF(ISNUMBER(I20),ROUND(I20*H20,2),"")</x:f>
      </x:c>
      <x:c r="K20" s="21" t="str">
        <x:f>IF(COUNTA(B20:H20)=0,"",IF($B$4="","Woche fehlt",IF(OR(B20="",C20="",D20="",COUNT(E20:H20)&lt;&gt;4),"Angaben fehlen",IF(OR(E20&lt;0,E20&gt;=1,F20&lt;0,F20&gt;=1,E20=F20),"Zeit prüfen",IF(OR(G20&lt;0,G20&gt;=MOD(F20-E20,1)*1440),"Pause prüfen",IF(OR(H20&lt;1,H20&lt;&gt;INT(H20)),"Personen prüfen","Bereit"))))))</x:f>
      </x:c>
      <x:c r="L20" s="26"/>
    </x:row>
    <x:row r="21" ht="37" customHeight="1">
      <x:c r="A21" s="22" t="str">
        <x:f>IF($B$4="","",$B$4+2)</x:f>
      </x:c>
      <x:c r="B21" s="26"/>
      <x:c r="C21" s="26"/>
      <x:c r="D21" s="26"/>
      <x:c r="E21" s="23"/>
      <x:c r="F21" s="23"/>
      <x:c r="G21" s="24"/>
      <x:c r="H21" s="24"/>
      <x:c r="I21" s="25" t="str">
        <x:f>IF(K21&lt;&gt;"Bereit","",MOD(F21-E21,1)*24-G21/60)</x:f>
      </x:c>
      <x:c r="J21" s="25" t="str">
        <x:f>IF(ISNUMBER(I21),ROUND(I21*H21,2),"")</x:f>
      </x:c>
      <x:c r="K21" s="21" t="str">
        <x:f>IF(COUNTA(B21:H21)=0,"",IF($B$4="","Woche fehlt",IF(OR(B21="",C21="",D21="",COUNT(E21:H21)&lt;&gt;4),"Angaben fehlen",IF(OR(E21&lt;0,E21&gt;=1,F21&lt;0,F21&gt;=1,E21=F21),"Zeit prüfen",IF(OR(G21&lt;0,G21&gt;=MOD(F21-E21,1)*1440),"Pause prüfen",IF(OR(H21&lt;1,H21&lt;&gt;INT(H21)),"Personen prüfen","Bereit"))))))</x:f>
      </x:c>
      <x:c r="L21" s="26"/>
    </x:row>
    <x:row r="22" ht="37" customHeight="1">
      <x:c r="A22" s="22" t="str">
        <x:f>IF($B$4="","",$B$4+2)</x:f>
      </x:c>
      <x:c r="B22" s="26"/>
      <x:c r="C22" s="26"/>
      <x:c r="D22" s="26"/>
      <x:c r="E22" s="23"/>
      <x:c r="F22" s="23"/>
      <x:c r="G22" s="24"/>
      <x:c r="H22" s="24"/>
      <x:c r="I22" s="25" t="str">
        <x:f>IF(K22&lt;&gt;"Bereit","",MOD(F22-E22,1)*24-G22/60)</x:f>
      </x:c>
      <x:c r="J22" s="25" t="str">
        <x:f>IF(ISNUMBER(I22),ROUND(I22*H22,2),"")</x:f>
      </x:c>
      <x:c r="K22" s="21" t="str">
        <x:f>IF(COUNTA(B22:H22)=0,"",IF($B$4="","Woche fehlt",IF(OR(B22="",C22="",D22="",COUNT(E22:H22)&lt;&gt;4),"Angaben fehlen",IF(OR(E22&lt;0,E22&gt;=1,F22&lt;0,F22&gt;=1,E22=F22),"Zeit prüfen",IF(OR(G22&lt;0,G22&gt;=MOD(F22-E22,1)*1440),"Pause prüfen",IF(OR(H22&lt;1,H22&lt;&gt;INT(H22)),"Personen prüfen","Bereit"))))))</x:f>
      </x:c>
      <x:c r="L22" s="26"/>
    </x:row>
    <x:row r="23" ht="37" customHeight="1">
      <x:c r="A23" s="22" t="str">
        <x:f>IF($B$4="","",$B$4+2)</x:f>
      </x:c>
      <x:c r="B23" s="26"/>
      <x:c r="C23" s="26"/>
      <x:c r="D23" s="26"/>
      <x:c r="E23" s="23"/>
      <x:c r="F23" s="23"/>
      <x:c r="G23" s="24"/>
      <x:c r="H23" s="24"/>
      <x:c r="I23" s="25" t="str">
        <x:f>IF(K23&lt;&gt;"Bereit","",MOD(F23-E23,1)*24-G23/60)</x:f>
      </x:c>
      <x:c r="J23" s="25" t="str">
        <x:f>IF(ISNUMBER(I23),ROUND(I23*H23,2),"")</x:f>
      </x:c>
      <x:c r="K23" s="21" t="str">
        <x:f>IF(COUNTA(B23:H23)=0,"",IF($B$4="","Woche fehlt",IF(OR(B23="",C23="",D23="",COUNT(E23:H23)&lt;&gt;4),"Angaben fehlen",IF(OR(E23&lt;0,E23&gt;=1,F23&lt;0,F23&gt;=1,E23=F23),"Zeit prüfen",IF(OR(G23&lt;0,G23&gt;=MOD(F23-E23,1)*1440),"Pause prüfen",IF(OR(H23&lt;1,H23&lt;&gt;INT(H23)),"Personen prüfen","Bereit"))))))</x:f>
      </x:c>
      <x:c r="L23" s="26"/>
    </x:row>
    <x:row r="24" ht="37" customHeight="1">
      <x:c r="A24" s="27" t="str">
        <x:f>IF($B$4="","",$B$4+2)</x:f>
      </x:c>
      <x:c r="B24" s="28"/>
      <x:c r="C24" s="28"/>
      <x:c r="D24" s="28"/>
      <x:c r="E24" s="29"/>
      <x:c r="F24" s="29"/>
      <x:c r="G24" s="30"/>
      <x:c r="H24" s="30"/>
      <x:c r="I24" s="31" t="str">
        <x:f>IF(K24&lt;&gt;"Bereit","",MOD(F24-E24,1)*24-G24/60)</x:f>
      </x:c>
      <x:c r="J24" s="31" t="str">
        <x:f>IF(ISNUMBER(I24),ROUND(I24*H24,2),"")</x:f>
      </x:c>
      <x:c r="K24" s="32" t="str">
        <x:f>IF(COUNTA(B24:H24)=0,"",IF($B$4="","Woche fehlt",IF(OR(B24="",C24="",D24="",COUNT(E24:H24)&lt;&gt;4),"Angaben fehlen",IF(OR(E24&lt;0,E24&gt;=1,F24&lt;0,F24&gt;=1,E24=F24),"Zeit prüfen",IF(OR(G24&lt;0,G24&gt;=MOD(F24-E24,1)*1440),"Pause prüfen",IF(OR(H24&lt;1,H24&lt;&gt;INT(H24)),"Personen prüfen","Bereit"))))))</x:f>
      </x:c>
      <x:c r="L24" s="28"/>
    </x:row>
    <x:row r="25" ht="37" customHeight="1">
      <x:c r="A25" s="22" t="str">
        <x:f>IF($B$4="","",$B$4+3)</x:f>
      </x:c>
      <x:c r="B25" s="26"/>
      <x:c r="C25" s="26"/>
      <x:c r="D25" s="26"/>
      <x:c r="E25" s="23"/>
      <x:c r="F25" s="23"/>
      <x:c r="G25" s="24"/>
      <x:c r="H25" s="24"/>
      <x:c r="I25" s="25" t="str">
        <x:f>IF(K25&lt;&gt;"Bereit","",MOD(F25-E25,1)*24-G25/60)</x:f>
      </x:c>
      <x:c r="J25" s="25" t="str">
        <x:f>IF(ISNUMBER(I25),ROUND(I25*H25,2),"")</x:f>
      </x:c>
      <x:c r="K25" s="21" t="str">
        <x:f>IF(COUNTA(B25:H25)=0,"",IF($B$4="","Woche fehlt",IF(OR(B25="",C25="",D25="",COUNT(E25:H25)&lt;&gt;4),"Angaben fehlen",IF(OR(E25&lt;0,E25&gt;=1,F25&lt;0,F25&gt;=1,E25=F25),"Zeit prüfen",IF(OR(G25&lt;0,G25&gt;=MOD(F25-E25,1)*1440),"Pause prüfen",IF(OR(H25&lt;1,H25&lt;&gt;INT(H25)),"Personen prüfen","Bereit"))))))</x:f>
      </x:c>
      <x:c r="L25" s="26"/>
    </x:row>
    <x:row r="26" ht="37" customHeight="1">
      <x:c r="A26" s="22" t="str">
        <x:f>IF($B$4="","",$B$4+3)</x:f>
      </x:c>
      <x:c r="B26" s="26"/>
      <x:c r="C26" s="26"/>
      <x:c r="D26" s="26"/>
      <x:c r="E26" s="23"/>
      <x:c r="F26" s="23"/>
      <x:c r="G26" s="24"/>
      <x:c r="H26" s="24"/>
      <x:c r="I26" s="25" t="str">
        <x:f>IF(K26&lt;&gt;"Bereit","",MOD(F26-E26,1)*24-G26/60)</x:f>
      </x:c>
      <x:c r="J26" s="25" t="str">
        <x:f>IF(ISNUMBER(I26),ROUND(I26*H26,2),"")</x:f>
      </x:c>
      <x:c r="K26" s="21" t="str">
        <x:f>IF(COUNTA(B26:H26)=0,"",IF($B$4="","Woche fehlt",IF(OR(B26="",C26="",D26="",COUNT(E26:H26)&lt;&gt;4),"Angaben fehlen",IF(OR(E26&lt;0,E26&gt;=1,F26&lt;0,F26&gt;=1,E26=F26),"Zeit prüfen",IF(OR(G26&lt;0,G26&gt;=MOD(F26-E26,1)*1440),"Pause prüfen",IF(OR(H26&lt;1,H26&lt;&gt;INT(H26)),"Personen prüfen","Bereit"))))))</x:f>
      </x:c>
      <x:c r="L26" s="26"/>
    </x:row>
    <x:row r="27" ht="37" customHeight="1">
      <x:c r="A27" s="22" t="str">
        <x:f>IF($B$4="","",$B$4+3)</x:f>
      </x:c>
      <x:c r="B27" s="26"/>
      <x:c r="C27" s="26"/>
      <x:c r="D27" s="26"/>
      <x:c r="E27" s="23"/>
      <x:c r="F27" s="23"/>
      <x:c r="G27" s="24"/>
      <x:c r="H27" s="24"/>
      <x:c r="I27" s="25" t="str">
        <x:f>IF(K27&lt;&gt;"Bereit","",MOD(F27-E27,1)*24-G27/60)</x:f>
      </x:c>
      <x:c r="J27" s="25" t="str">
        <x:f>IF(ISNUMBER(I27),ROUND(I27*H27,2),"")</x:f>
      </x:c>
      <x:c r="K27" s="21" t="str">
        <x:f>IF(COUNTA(B27:H27)=0,"",IF($B$4="","Woche fehlt",IF(OR(B27="",C27="",D27="",COUNT(E27:H27)&lt;&gt;4),"Angaben fehlen",IF(OR(E27&lt;0,E27&gt;=1,F27&lt;0,F27&gt;=1,E27=F27),"Zeit prüfen",IF(OR(G27&lt;0,G27&gt;=MOD(F27-E27,1)*1440),"Pause prüfen",IF(OR(H27&lt;1,H27&lt;&gt;INT(H27)),"Personen prüfen","Bereit"))))))</x:f>
      </x:c>
      <x:c r="L27" s="26"/>
    </x:row>
    <x:row r="28" ht="37" customHeight="1">
      <x:c r="A28" s="22" t="str">
        <x:f>IF($B$4="","",$B$4+3)</x:f>
      </x:c>
      <x:c r="B28" s="26"/>
      <x:c r="C28" s="26"/>
      <x:c r="D28" s="26"/>
      <x:c r="E28" s="23"/>
      <x:c r="F28" s="23"/>
      <x:c r="G28" s="24"/>
      <x:c r="H28" s="24"/>
      <x:c r="I28" s="25" t="str">
        <x:f>IF(K28&lt;&gt;"Bereit","",MOD(F28-E28,1)*24-G28/60)</x:f>
      </x:c>
      <x:c r="J28" s="25" t="str">
        <x:f>IF(ISNUMBER(I28),ROUND(I28*H28,2),"")</x:f>
      </x:c>
      <x:c r="K28" s="21" t="str">
        <x:f>IF(COUNTA(B28:H28)=0,"",IF($B$4="","Woche fehlt",IF(OR(B28="",C28="",D28="",COUNT(E28:H28)&lt;&gt;4),"Angaben fehlen",IF(OR(E28&lt;0,E28&gt;=1,F28&lt;0,F28&gt;=1,E28=F28),"Zeit prüfen",IF(OR(G28&lt;0,G28&gt;=MOD(F28-E28,1)*1440),"Pause prüfen",IF(OR(H28&lt;1,H28&lt;&gt;INT(H28)),"Personen prüfen","Bereit"))))))</x:f>
      </x:c>
      <x:c r="L28" s="26"/>
    </x:row>
    <x:row r="29" ht="37" customHeight="1">
      <x:c r="A29" s="27" t="str">
        <x:f>IF($B$4="","",$B$4+3)</x:f>
      </x:c>
      <x:c r="B29" s="28"/>
      <x:c r="C29" s="28"/>
      <x:c r="D29" s="28"/>
      <x:c r="E29" s="29"/>
      <x:c r="F29" s="29"/>
      <x:c r="G29" s="30"/>
      <x:c r="H29" s="30"/>
      <x:c r="I29" s="31" t="str">
        <x:f>IF(K29&lt;&gt;"Bereit","",MOD(F29-E29,1)*24-G29/60)</x:f>
      </x:c>
      <x:c r="J29" s="31" t="str">
        <x:f>IF(ISNUMBER(I29),ROUND(I29*H29,2),"")</x:f>
      </x:c>
      <x:c r="K29" s="32" t="str">
        <x:f>IF(COUNTA(B29:H29)=0,"",IF($B$4="","Woche fehlt",IF(OR(B29="",C29="",D29="",COUNT(E29:H29)&lt;&gt;4),"Angaben fehlen",IF(OR(E29&lt;0,E29&gt;=1,F29&lt;0,F29&gt;=1,E29=F29),"Zeit prüfen",IF(OR(G29&lt;0,G29&gt;=MOD(F29-E29,1)*1440),"Pause prüfen",IF(OR(H29&lt;1,H29&lt;&gt;INT(H29)),"Personen prüfen","Bereit"))))))</x:f>
      </x:c>
      <x:c r="L29" s="28"/>
    </x:row>
    <x:row r="30" ht="37" customHeight="1">
      <x:c r="A30" s="22" t="str">
        <x:f>IF($B$4="","",$B$4+4)</x:f>
      </x:c>
      <x:c r="B30" s="26"/>
      <x:c r="C30" s="26"/>
      <x:c r="D30" s="26"/>
      <x:c r="E30" s="23"/>
      <x:c r="F30" s="23"/>
      <x:c r="G30" s="24"/>
      <x:c r="H30" s="24"/>
      <x:c r="I30" s="25" t="str">
        <x:f>IF(K30&lt;&gt;"Bereit","",MOD(F30-E30,1)*24-G30/60)</x:f>
      </x:c>
      <x:c r="J30" s="25" t="str">
        <x:f>IF(ISNUMBER(I30),ROUND(I30*H30,2),"")</x:f>
      </x:c>
      <x:c r="K30" s="21" t="str">
        <x:f>IF(COUNTA(B30:H30)=0,"",IF($B$4="","Woche fehlt",IF(OR(B30="",C30="",D30="",COUNT(E30:H30)&lt;&gt;4),"Angaben fehlen",IF(OR(E30&lt;0,E30&gt;=1,F30&lt;0,F30&gt;=1,E30=F30),"Zeit prüfen",IF(OR(G30&lt;0,G30&gt;=MOD(F30-E30,1)*1440),"Pause prüfen",IF(OR(H30&lt;1,H30&lt;&gt;INT(H30)),"Personen prüfen","Bereit"))))))</x:f>
      </x:c>
      <x:c r="L30" s="26"/>
    </x:row>
    <x:row r="31" ht="37" customHeight="1">
      <x:c r="A31" s="22" t="str">
        <x:f>IF($B$4="","",$B$4+4)</x:f>
      </x:c>
      <x:c r="B31" s="26"/>
      <x:c r="C31" s="26"/>
      <x:c r="D31" s="26"/>
      <x:c r="E31" s="23"/>
      <x:c r="F31" s="23"/>
      <x:c r="G31" s="24"/>
      <x:c r="H31" s="24"/>
      <x:c r="I31" s="25" t="str">
        <x:f>IF(K31&lt;&gt;"Bereit","",MOD(F31-E31,1)*24-G31/60)</x:f>
      </x:c>
      <x:c r="J31" s="25" t="str">
        <x:f>IF(ISNUMBER(I31),ROUND(I31*H31,2),"")</x:f>
      </x:c>
      <x:c r="K31" s="21" t="str">
        <x:f>IF(COUNTA(B31:H31)=0,"",IF($B$4="","Woche fehlt",IF(OR(B31="",C31="",D31="",COUNT(E31:H31)&lt;&gt;4),"Angaben fehlen",IF(OR(E31&lt;0,E31&gt;=1,F31&lt;0,F31&gt;=1,E31=F31),"Zeit prüfen",IF(OR(G31&lt;0,G31&gt;=MOD(F31-E31,1)*1440),"Pause prüfen",IF(OR(H31&lt;1,H31&lt;&gt;INT(H31)),"Personen prüfen","Bereit"))))))</x:f>
      </x:c>
      <x:c r="L31" s="26"/>
    </x:row>
    <x:row r="32" ht="37" customHeight="1">
      <x:c r="A32" s="22" t="str">
        <x:f>IF($B$4="","",$B$4+4)</x:f>
      </x:c>
      <x:c r="B32" s="26"/>
      <x:c r="C32" s="26"/>
      <x:c r="D32" s="26"/>
      <x:c r="E32" s="23"/>
      <x:c r="F32" s="23"/>
      <x:c r="G32" s="24"/>
      <x:c r="H32" s="24"/>
      <x:c r="I32" s="25" t="str">
        <x:f>IF(K32&lt;&gt;"Bereit","",MOD(F32-E32,1)*24-G32/60)</x:f>
      </x:c>
      <x:c r="J32" s="25" t="str">
        <x:f>IF(ISNUMBER(I32),ROUND(I32*H32,2),"")</x:f>
      </x:c>
      <x:c r="K32" s="21" t="str">
        <x:f>IF(COUNTA(B32:H32)=0,"",IF($B$4="","Woche fehlt",IF(OR(B32="",C32="",D32="",COUNT(E32:H32)&lt;&gt;4),"Angaben fehlen",IF(OR(E32&lt;0,E32&gt;=1,F32&lt;0,F32&gt;=1,E32=F32),"Zeit prüfen",IF(OR(G32&lt;0,G32&gt;=MOD(F32-E32,1)*1440),"Pause prüfen",IF(OR(H32&lt;1,H32&lt;&gt;INT(H32)),"Personen prüfen","Bereit"))))))</x:f>
      </x:c>
      <x:c r="L32" s="26"/>
    </x:row>
    <x:row r="33" ht="37" customHeight="1">
      <x:c r="A33" s="22" t="str">
        <x:f>IF($B$4="","",$B$4+4)</x:f>
      </x:c>
      <x:c r="B33" s="26"/>
      <x:c r="C33" s="26"/>
      <x:c r="D33" s="26"/>
      <x:c r="E33" s="23"/>
      <x:c r="F33" s="23"/>
      <x:c r="G33" s="24"/>
      <x:c r="H33" s="24"/>
      <x:c r="I33" s="25" t="str">
        <x:f>IF(K33&lt;&gt;"Bereit","",MOD(F33-E33,1)*24-G33/60)</x:f>
      </x:c>
      <x:c r="J33" s="25" t="str">
        <x:f>IF(ISNUMBER(I33),ROUND(I33*H33,2),"")</x:f>
      </x:c>
      <x:c r="K33" s="21" t="str">
        <x:f>IF(COUNTA(B33:H33)=0,"",IF($B$4="","Woche fehlt",IF(OR(B33="",C33="",D33="",COUNT(E33:H33)&lt;&gt;4),"Angaben fehlen",IF(OR(E33&lt;0,E33&gt;=1,F33&lt;0,F33&gt;=1,E33=F33),"Zeit prüfen",IF(OR(G33&lt;0,G33&gt;=MOD(F33-E33,1)*1440),"Pause prüfen",IF(OR(H33&lt;1,H33&lt;&gt;INT(H33)),"Personen prüfen","Bereit"))))))</x:f>
      </x:c>
      <x:c r="L33" s="26"/>
    </x:row>
    <x:row r="34" ht="37" customHeight="1">
      <x:c r="A34" s="27" t="str">
        <x:f>IF($B$4="","",$B$4+4)</x:f>
      </x:c>
      <x:c r="B34" s="28"/>
      <x:c r="C34" s="28"/>
      <x:c r="D34" s="28"/>
      <x:c r="E34" s="29"/>
      <x:c r="F34" s="29"/>
      <x:c r="G34" s="30"/>
      <x:c r="H34" s="30"/>
      <x:c r="I34" s="31" t="str">
        <x:f>IF(K34&lt;&gt;"Bereit","",MOD(F34-E34,1)*24-G34/60)</x:f>
      </x:c>
      <x:c r="J34" s="31" t="str">
        <x:f>IF(ISNUMBER(I34),ROUND(I34*H34,2),"")</x:f>
      </x:c>
      <x:c r="K34" s="32" t="str">
        <x:f>IF(COUNTA(B34:H34)=0,"",IF($B$4="","Woche fehlt",IF(OR(B34="",C34="",D34="",COUNT(E34:H34)&lt;&gt;4),"Angaben fehlen",IF(OR(E34&lt;0,E34&gt;=1,F34&lt;0,F34&gt;=1,E34=F34),"Zeit prüfen",IF(OR(G34&lt;0,G34&gt;=MOD(F34-E34,1)*1440),"Pause prüfen",IF(OR(H34&lt;1,H34&lt;&gt;INT(H34)),"Personen prüfen","Bereit"))))))</x:f>
      </x:c>
      <x:c r="L34" s="28"/>
    </x:row>
    <x:row r="35" ht="37" customHeight="1">
      <x:c r="A35" s="22" t="str">
        <x:f>IF($B$4="","",$B$4+5)</x:f>
      </x:c>
      <x:c r="B35" s="26"/>
      <x:c r="C35" s="26"/>
      <x:c r="D35" s="26"/>
      <x:c r="E35" s="23"/>
      <x:c r="F35" s="23"/>
      <x:c r="G35" s="24"/>
      <x:c r="H35" s="24"/>
      <x:c r="I35" s="25" t="str">
        <x:f>IF(K35&lt;&gt;"Bereit","",MOD(F35-E35,1)*24-G35/60)</x:f>
      </x:c>
      <x:c r="J35" s="25" t="str">
        <x:f>IF(ISNUMBER(I35),ROUND(I35*H35,2),"")</x:f>
      </x:c>
      <x:c r="K35" s="21" t="str">
        <x:f>IF(COUNTA(B35:H35)=0,"",IF($B$4="","Woche fehlt",IF(OR(B35="",C35="",D35="",COUNT(E35:H35)&lt;&gt;4),"Angaben fehlen",IF(OR(E35&lt;0,E35&gt;=1,F35&lt;0,F35&gt;=1,E35=F35),"Zeit prüfen",IF(OR(G35&lt;0,G35&gt;=MOD(F35-E35,1)*1440),"Pause prüfen",IF(OR(H35&lt;1,H35&lt;&gt;INT(H35)),"Personen prüfen","Bereit"))))))</x:f>
      </x:c>
      <x:c r="L35" s="26"/>
    </x:row>
    <x:row r="36" ht="37" customHeight="1">
      <x:c r="A36" s="22" t="str">
        <x:f>IF($B$4="","",$B$4+5)</x:f>
      </x:c>
      <x:c r="B36" s="26"/>
      <x:c r="C36" s="26"/>
      <x:c r="D36" s="26"/>
      <x:c r="E36" s="23"/>
      <x:c r="F36" s="23"/>
      <x:c r="G36" s="24"/>
      <x:c r="H36" s="24"/>
      <x:c r="I36" s="25" t="str">
        <x:f>IF(K36&lt;&gt;"Bereit","",MOD(F36-E36,1)*24-G36/60)</x:f>
      </x:c>
      <x:c r="J36" s="25" t="str">
        <x:f>IF(ISNUMBER(I36),ROUND(I36*H36,2),"")</x:f>
      </x:c>
      <x:c r="K36" s="21" t="str">
        <x:f>IF(COUNTA(B36:H36)=0,"",IF($B$4="","Woche fehlt",IF(OR(B36="",C36="",D36="",COUNT(E36:H36)&lt;&gt;4),"Angaben fehlen",IF(OR(E36&lt;0,E36&gt;=1,F36&lt;0,F36&gt;=1,E36=F36),"Zeit prüfen",IF(OR(G36&lt;0,G36&gt;=MOD(F36-E36,1)*1440),"Pause prüfen",IF(OR(H36&lt;1,H36&lt;&gt;INT(H36)),"Personen prüfen","Bereit"))))))</x:f>
      </x:c>
      <x:c r="L36" s="26"/>
    </x:row>
    <x:row r="37" ht="37" customHeight="1">
      <x:c r="A37" s="22" t="str">
        <x:f>IF($B$4="","",$B$4+5)</x:f>
      </x:c>
      <x:c r="B37" s="26"/>
      <x:c r="C37" s="26"/>
      <x:c r="D37" s="26"/>
      <x:c r="E37" s="23"/>
      <x:c r="F37" s="23"/>
      <x:c r="G37" s="24"/>
      <x:c r="H37" s="24"/>
      <x:c r="I37" s="25" t="str">
        <x:f>IF(K37&lt;&gt;"Bereit","",MOD(F37-E37,1)*24-G37/60)</x:f>
      </x:c>
      <x:c r="J37" s="25" t="str">
        <x:f>IF(ISNUMBER(I37),ROUND(I37*H37,2),"")</x:f>
      </x:c>
      <x:c r="K37" s="21" t="str">
        <x:f>IF(COUNTA(B37:H37)=0,"",IF($B$4="","Woche fehlt",IF(OR(B37="",C37="",D37="",COUNT(E37:H37)&lt;&gt;4),"Angaben fehlen",IF(OR(E37&lt;0,E37&gt;=1,F37&lt;0,F37&gt;=1,E37=F37),"Zeit prüfen",IF(OR(G37&lt;0,G37&gt;=MOD(F37-E37,1)*1440),"Pause prüfen",IF(OR(H37&lt;1,H37&lt;&gt;INT(H37)),"Personen prüfen","Bereit"))))))</x:f>
      </x:c>
      <x:c r="L37" s="26"/>
    </x:row>
    <x:row r="38" ht="37" customHeight="1">
      <x:c r="A38" s="22" t="str">
        <x:f>IF($B$4="","",$B$4+5)</x:f>
      </x:c>
      <x:c r="B38" s="26"/>
      <x:c r="C38" s="26"/>
      <x:c r="D38" s="26"/>
      <x:c r="E38" s="23"/>
      <x:c r="F38" s="23"/>
      <x:c r="G38" s="24"/>
      <x:c r="H38" s="24"/>
      <x:c r="I38" s="25" t="str">
        <x:f>IF(K38&lt;&gt;"Bereit","",MOD(F38-E38,1)*24-G38/60)</x:f>
      </x:c>
      <x:c r="J38" s="25" t="str">
        <x:f>IF(ISNUMBER(I38),ROUND(I38*H38,2),"")</x:f>
      </x:c>
      <x:c r="K38" s="21" t="str">
        <x:f>IF(COUNTA(B38:H38)=0,"",IF($B$4="","Woche fehlt",IF(OR(B38="",C38="",D38="",COUNT(E38:H38)&lt;&gt;4),"Angaben fehlen",IF(OR(E38&lt;0,E38&gt;=1,F38&lt;0,F38&gt;=1,E38=F38),"Zeit prüfen",IF(OR(G38&lt;0,G38&gt;=MOD(F38-E38,1)*1440),"Pause prüfen",IF(OR(H38&lt;1,H38&lt;&gt;INT(H38)),"Personen prüfen","Bereit"))))))</x:f>
      </x:c>
      <x:c r="L38" s="26"/>
    </x:row>
    <x:row r="39" ht="37" customHeight="1">
      <x:c r="A39" s="27" t="str">
        <x:f>IF($B$4="","",$B$4+5)</x:f>
      </x:c>
      <x:c r="B39" s="28"/>
      <x:c r="C39" s="28"/>
      <x:c r="D39" s="28"/>
      <x:c r="E39" s="29"/>
      <x:c r="F39" s="29"/>
      <x:c r="G39" s="30"/>
      <x:c r="H39" s="30"/>
      <x:c r="I39" s="31" t="str">
        <x:f>IF(K39&lt;&gt;"Bereit","",MOD(F39-E39,1)*24-G39/60)</x:f>
      </x:c>
      <x:c r="J39" s="31" t="str">
        <x:f>IF(ISNUMBER(I39),ROUND(I39*H39,2),"")</x:f>
      </x:c>
      <x:c r="K39" s="32" t="str">
        <x:f>IF(COUNTA(B39:H39)=0,"",IF($B$4="","Woche fehlt",IF(OR(B39="",C39="",D39="",COUNT(E39:H39)&lt;&gt;4),"Angaben fehlen",IF(OR(E39&lt;0,E39&gt;=1,F39&lt;0,F39&gt;=1,E39=F39),"Zeit prüfen",IF(OR(G39&lt;0,G39&gt;=MOD(F39-E39,1)*1440),"Pause prüfen",IF(OR(H39&lt;1,H39&lt;&gt;INT(H39)),"Personen prüfen","Bereit"))))))</x:f>
      </x:c>
      <x:c r="L39" s="28"/>
    </x:row>
    <x:row r="40" ht="37" customHeight="1">
      <x:c r="A40" s="22" t="str">
        <x:f>IF($B$4="","",$B$4+6)</x:f>
      </x:c>
      <x:c r="B40" s="26"/>
      <x:c r="C40" s="26"/>
      <x:c r="D40" s="26"/>
      <x:c r="E40" s="23"/>
      <x:c r="F40" s="23"/>
      <x:c r="G40" s="24"/>
      <x:c r="H40" s="24"/>
      <x:c r="I40" s="25" t="str">
        <x:f>IF(K40&lt;&gt;"Bereit","",MOD(F40-E40,1)*24-G40/60)</x:f>
      </x:c>
      <x:c r="J40" s="25" t="str">
        <x:f>IF(ISNUMBER(I40),ROUND(I40*H40,2),"")</x:f>
      </x:c>
      <x:c r="K40" s="21" t="str">
        <x:f>IF(COUNTA(B40:H40)=0,"",IF($B$4="","Woche fehlt",IF(OR(B40="",C40="",D40="",COUNT(E40:H40)&lt;&gt;4),"Angaben fehlen",IF(OR(E40&lt;0,E40&gt;=1,F40&lt;0,F40&gt;=1,E40=F40),"Zeit prüfen",IF(OR(G40&lt;0,G40&gt;=MOD(F40-E40,1)*1440),"Pause prüfen",IF(OR(H40&lt;1,H40&lt;&gt;INT(H40)),"Personen prüfen","Bereit"))))))</x:f>
      </x:c>
      <x:c r="L40" s="26"/>
    </x:row>
    <x:row r="41" ht="37" customHeight="1">
      <x:c r="A41" s="22" t="str">
        <x:f>IF($B$4="","",$B$4+6)</x:f>
      </x:c>
      <x:c r="B41" s="26"/>
      <x:c r="C41" s="26"/>
      <x:c r="D41" s="26"/>
      <x:c r="E41" s="23"/>
      <x:c r="F41" s="23"/>
      <x:c r="G41" s="24"/>
      <x:c r="H41" s="24"/>
      <x:c r="I41" s="25" t="str">
        <x:f>IF(K41&lt;&gt;"Bereit","",MOD(F41-E41,1)*24-G41/60)</x:f>
      </x:c>
      <x:c r="J41" s="25" t="str">
        <x:f>IF(ISNUMBER(I41),ROUND(I41*H41,2),"")</x:f>
      </x:c>
      <x:c r="K41" s="21" t="str">
        <x:f>IF(COUNTA(B41:H41)=0,"",IF($B$4="","Woche fehlt",IF(OR(B41="",C41="",D41="",COUNT(E41:H41)&lt;&gt;4),"Angaben fehlen",IF(OR(E41&lt;0,E41&gt;=1,F41&lt;0,F41&gt;=1,E41=F41),"Zeit prüfen",IF(OR(G41&lt;0,G41&gt;=MOD(F41-E41,1)*1440),"Pause prüfen",IF(OR(H41&lt;1,H41&lt;&gt;INT(H41)),"Personen prüfen","Bereit"))))))</x:f>
      </x:c>
      <x:c r="L41" s="26"/>
    </x:row>
    <x:row r="42" ht="37" customHeight="1">
      <x:c r="A42" s="22" t="str">
        <x:f>IF($B$4="","",$B$4+6)</x:f>
      </x:c>
      <x:c r="B42" s="26"/>
      <x:c r="C42" s="26"/>
      <x:c r="D42" s="26"/>
      <x:c r="E42" s="23"/>
      <x:c r="F42" s="23"/>
      <x:c r="G42" s="24"/>
      <x:c r="H42" s="24"/>
      <x:c r="I42" s="25" t="str">
        <x:f>IF(K42&lt;&gt;"Bereit","",MOD(F42-E42,1)*24-G42/60)</x:f>
      </x:c>
      <x:c r="J42" s="25" t="str">
        <x:f>IF(ISNUMBER(I42),ROUND(I42*H42,2),"")</x:f>
      </x:c>
      <x:c r="K42" s="21" t="str">
        <x:f>IF(COUNTA(B42:H42)=0,"",IF($B$4="","Woche fehlt",IF(OR(B42="",C42="",D42="",COUNT(E42:H42)&lt;&gt;4),"Angaben fehlen",IF(OR(E42&lt;0,E42&gt;=1,F42&lt;0,F42&gt;=1,E42=F42),"Zeit prüfen",IF(OR(G42&lt;0,G42&gt;=MOD(F42-E42,1)*1440),"Pause prüfen",IF(OR(H42&lt;1,H42&lt;&gt;INT(H42)),"Personen prüfen","Bereit"))))))</x:f>
      </x:c>
      <x:c r="L42" s="26"/>
    </x:row>
    <x:row r="43" ht="37" customHeight="1">
      <x:c r="A43" s="22" t="str">
        <x:f>IF($B$4="","",$B$4+6)</x:f>
      </x:c>
      <x:c r="B43" s="26"/>
      <x:c r="C43" s="26"/>
      <x:c r="D43" s="26"/>
      <x:c r="E43" s="23"/>
      <x:c r="F43" s="23"/>
      <x:c r="G43" s="24"/>
      <x:c r="H43" s="24"/>
      <x:c r="I43" s="25" t="str">
        <x:f>IF(K43&lt;&gt;"Bereit","",MOD(F43-E43,1)*24-G43/60)</x:f>
      </x:c>
      <x:c r="J43" s="25" t="str">
        <x:f>IF(ISNUMBER(I43),ROUND(I43*H43,2),"")</x:f>
      </x:c>
      <x:c r="K43" s="21" t="str">
        <x:f>IF(COUNTA(B43:H43)=0,"",IF($B$4="","Woche fehlt",IF(OR(B43="",C43="",D43="",COUNT(E43:H43)&lt;&gt;4),"Angaben fehlen",IF(OR(E43&lt;0,E43&gt;=1,F43&lt;0,F43&gt;=1,E43=F43),"Zeit prüfen",IF(OR(G43&lt;0,G43&gt;=MOD(F43-E43,1)*1440),"Pause prüfen",IF(OR(H43&lt;1,H43&lt;&gt;INT(H43)),"Personen prüfen","Bereit"))))))</x:f>
      </x:c>
      <x:c r="L43" s="26"/>
    </x:row>
    <x:row r="44" ht="37" customHeight="1">
      <x:c r="A44" s="27" t="str">
        <x:f>IF($B$4="","",$B$4+6)</x:f>
      </x:c>
      <x:c r="B44" s="28"/>
      <x:c r="C44" s="28"/>
      <x:c r="D44" s="28"/>
      <x:c r="E44" s="29"/>
      <x:c r="F44" s="29"/>
      <x:c r="G44" s="30"/>
      <x:c r="H44" s="30"/>
      <x:c r="I44" s="31" t="str">
        <x:f>IF(K44&lt;&gt;"Bereit","",MOD(F44-E44,1)*24-G44/60)</x:f>
      </x:c>
      <x:c r="J44" s="31" t="str">
        <x:f>IF(ISNUMBER(I44),ROUND(I44*H44,2),"")</x:f>
      </x:c>
      <x:c r="K44" s="32" t="str">
        <x:f>IF(COUNTA(B44:H44)=0,"",IF($B$4="","Woche fehlt",IF(OR(B44="",C44="",D44="",COUNT(E44:H44)&lt;&gt;4),"Angaben fehlen",IF(OR(E44&lt;0,E44&gt;=1,F44&lt;0,F44&gt;=1,E44=F44),"Zeit prüfen",IF(OR(G44&lt;0,G44&gt;=MOD(F44-E44,1)*1440),"Pause prüfen",IF(OR(H44&lt;1,H44&lt;&gt;INT(H44)),"Personen prüfen","Bereit"))))))</x:f>
      </x:c>
      <x:c r="L44" s="28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6" customHeight="1">
      <x:c r="A46" s="8" t="str">
        <x:v>Prüfhinweise zuerst klären. Zeilen mit fehlenden oder ungültigen Angaben sind nicht in der Stundensumme enthalten.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6" customHeight="1">
      <x:c r="A48" s="8" t="str">
        <x:v>PlanWork von Haider-IT. All-in-one-Paket: 100 € pro Monat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6" customHeight="1">
      <x:c r="A49" s="33" t="str">
        <x:v>https://haider-it.at/planwork/reinigungsunternehmen/#demo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</x:sheetData>
  <x:conditionalFormatting sqref="K10:K44">
    <x:cfRule type="expression" dxfId="0" priority="1">
      <x:formula>AND(K10&lt;&gt;"",K10&lt;&gt;"Bereit")</x:formula>
    </x:cfRule>
  </x:conditionalFormatting>
  <x:dataValidations count="2">
    <x:dataValidation type="whole" operator="between" sqref="G10:G44">
      <x:formula1>0</x:formula1>
      <x:formula2>1439</x:formula2>
    </x:dataValidation>
    <x:dataValidation type="whole" operator="between" sqref="H10:H44">
      <x:formula1>1</x:formula1>
      <x:formula2>1000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6756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3" hidden="0" customWidth="1"/>
    <x:col min="2" max="2" width="21" hidden="0" customWidth="1"/>
    <x:col min="3" max="3" width="18" hidden="0" customWidth="1"/>
    <x:col min="4" max="4" width="19" hidden="0" customWidth="1"/>
    <x:col min="5" max="5" width="20" hidden="0" customWidth="1"/>
    <x:col min="6" max="6" width="37" hidden="0" customWidth="1"/>
    <x:col min="7" max="7" width="15" hidden="0" customWidth="1"/>
    <x:col min="8" max="8" width="16" hidden="0" customWidth="1"/>
    <x:col min="9" max="9" width="18" hidden="0" customWidth="1"/>
    <x:col min="10" max="10" width="20" hidden="0" customWidth="1"/>
    <x:col min="11" max="11" width="2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4" t="str">
        <x:v>Vertretung und Übergabe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6" customHeight="1">
      <x:c r="A3" s="5" t="str">
        <x:v>Pro Ausfall eine Zeile. Vertretung, Zugang und Aufgaben ausdrücklich bestätigen.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 t="str">
        <x:v>Fälle</x:v>
      </x:c>
      <x:c r="B5" s="2" t="n">
        <x:f>COUNTA(B10:B29)</x:f>
        <x:v>0</x:v>
      </x:c>
      <x:c r="C5" s="2"/>
      <x:c r="D5" s="2" t="str">
        <x:v>Bereit</x:v>
      </x:c>
      <x:c r="E5" s="2" t="n">
        <x:f>COUNTIFS(K10:K29,"Bereit")</x:f>
        <x:v>0</x:v>
      </x:c>
      <x:c r="F5" s="2"/>
      <x:c r="G5" s="2" t="str">
        <x:v>Noch offen</x:v>
      </x:c>
      <x:c r="H5" s="2"/>
      <x:c r="I5" s="2" t="n">
        <x:f>COUNTIFS(K10:K29,"Einsatz ergänzen")+COUNTIFS(K10:K29,"Vertretung bestätigen")+COUNTIFS(K10:K29,"Zugang klären")+COUNTIFS(K10:K29,"Auftrag übergeben")+COUNTIFS(K10:K29,"Freigabe dokumentieren")</x:f>
        <x:v>0</x:v>
      </x:c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A7" s="8" t="str">
        <x:v>Gelbe Felder ausfüllen. Ein Name allein bestätigt keine Übernahme; Ja erst nach tatsächlicher Abstimmung wählen.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8" t="str">
        <x:v>Bei Zugang nur den geklärten Ablauf dokumentieren. Keine Alarmcodes, Passwörter oder Schlüsselnummern eintragen.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0" customHeight="1">
      <x:c r="A9" s="18" t="str">
        <x:v>Datum</x:v>
      </x:c>
      <x:c r="B9" s="19" t="str">
        <x:v>Objekt / Kürzel</x:v>
      </x:c>
      <x:c r="C9" s="19" t="str">
        <x:v>Ausfall / Stammteam</x:v>
      </x:c>
      <x:c r="D9" s="19" t="str">
        <x:v>Vertretung / Team</x:v>
      </x:c>
      <x:c r="E9" s="19" t="str">
        <x:v>Zeitfenster</x:v>
      </x:c>
      <x:c r="F9" s="19" t="str">
        <x:v>Aufgaben / Material / Besonderheit</x:v>
      </x:c>
      <x:c r="G9" s="19" t="str">
        <x:v>Zugang geklärt?</x:v>
      </x:c>
      <x:c r="H9" s="19" t="str">
        <x:v>Auftrag übergeben?</x:v>
      </x:c>
      <x:c r="I9" s="19" t="str">
        <x:v>Vertretung bestätigt?</x:v>
      </x:c>
      <x:c r="J9" s="19" t="str">
        <x:v>Freigabe durch (Kürzel)</x:v>
      </x:c>
      <x:c r="K9" s="20" t="str">
        <x:v>Nächster Schritt</x:v>
      </x:c>
    </x:row>
    <x:row r="10" ht="48" customHeight="1">
      <x:c r="A10" s="7"/>
      <x:c r="B10" s="26"/>
      <x:c r="C10" s="26"/>
      <x:c r="D10" s="26"/>
      <x:c r="E10" s="26"/>
      <x:c r="F10" s="26"/>
      <x:c r="G10" s="26"/>
      <x:c r="H10" s="26"/>
      <x:c r="I10" s="26"/>
      <x:c r="J10" s="26"/>
      <x:c r="K10" s="34" t="str">
        <x:f>IF(COUNTA(A10:J10)=0,"",IF(OR(COUNT(A10)=0,B10="",C10="",D10="",E10="",F10=""),"Einsatz ergänzen",IF(I10&lt;&gt;"Ja","Vertretung bestätigen",IF(G10&lt;&gt;"Ja","Zugang klären",IF(H10&lt;&gt;"Ja","Auftrag übergeben",IF(J10="","Freigabe dokumentieren","Bereit"))))))</x:f>
      </x:c>
    </x:row>
    <x:row r="11" ht="48" customHeight="1">
      <x:c r="A11" s="7"/>
      <x:c r="B11" s="26"/>
      <x:c r="C11" s="26"/>
      <x:c r="D11" s="26"/>
      <x:c r="E11" s="26"/>
      <x:c r="F11" s="26"/>
      <x:c r="G11" s="26"/>
      <x:c r="H11" s="26"/>
      <x:c r="I11" s="26"/>
      <x:c r="J11" s="26"/>
      <x:c r="K11" s="34" t="str">
        <x:f>IF(COUNTA(A11:J11)=0,"",IF(OR(COUNT(A11)=0,B11="",C11="",D11="",E11="",F11=""),"Einsatz ergänzen",IF(I11&lt;&gt;"Ja","Vertretung bestätigen",IF(G11&lt;&gt;"Ja","Zugang klären",IF(H11&lt;&gt;"Ja","Auftrag übergeben",IF(J11="","Freigabe dokumentieren","Bereit"))))))</x:f>
      </x:c>
    </x:row>
    <x:row r="12" ht="48" customHeight="1">
      <x:c r="A12" s="7"/>
      <x:c r="B12" s="26"/>
      <x:c r="C12" s="26"/>
      <x:c r="D12" s="26"/>
      <x:c r="E12" s="26"/>
      <x:c r="F12" s="26"/>
      <x:c r="G12" s="26"/>
      <x:c r="H12" s="26"/>
      <x:c r="I12" s="26"/>
      <x:c r="J12" s="26"/>
      <x:c r="K12" s="34" t="str">
        <x:f>IF(COUNTA(A12:J12)=0,"",IF(OR(COUNT(A12)=0,B12="",C12="",D12="",E12="",F12=""),"Einsatz ergänzen",IF(I12&lt;&gt;"Ja","Vertretung bestätigen",IF(G12&lt;&gt;"Ja","Zugang klären",IF(H12&lt;&gt;"Ja","Auftrag übergeben",IF(J12="","Freigabe dokumentieren","Bereit"))))))</x:f>
      </x:c>
    </x:row>
    <x:row r="13" ht="48" customHeight="1">
      <x:c r="A13" s="7"/>
      <x:c r="B13" s="26"/>
      <x:c r="C13" s="26"/>
      <x:c r="D13" s="26"/>
      <x:c r="E13" s="26"/>
      <x:c r="F13" s="26"/>
      <x:c r="G13" s="26"/>
      <x:c r="H13" s="26"/>
      <x:c r="I13" s="26"/>
      <x:c r="J13" s="26"/>
      <x:c r="K13" s="34" t="str">
        <x:f>IF(COUNTA(A13:J13)=0,"",IF(OR(COUNT(A13)=0,B13="",C13="",D13="",E13="",F13=""),"Einsatz ergänzen",IF(I13&lt;&gt;"Ja","Vertretung bestätigen",IF(G13&lt;&gt;"Ja","Zugang klären",IF(H13&lt;&gt;"Ja","Auftrag übergeben",IF(J13="","Freigabe dokumentieren","Bereit"))))))</x:f>
      </x:c>
    </x:row>
    <x:row r="14" ht="48" customHeight="1">
      <x:c r="A14" s="7"/>
      <x:c r="B14" s="26"/>
      <x:c r="C14" s="26"/>
      <x:c r="D14" s="26"/>
      <x:c r="E14" s="26"/>
      <x:c r="F14" s="26"/>
      <x:c r="G14" s="26"/>
      <x:c r="H14" s="26"/>
      <x:c r="I14" s="26"/>
      <x:c r="J14" s="26"/>
      <x:c r="K14" s="34" t="str">
        <x:f>IF(COUNTA(A14:J14)=0,"",IF(OR(COUNT(A14)=0,B14="",C14="",D14="",E14="",F14=""),"Einsatz ergänzen",IF(I14&lt;&gt;"Ja","Vertretung bestätigen",IF(G14&lt;&gt;"Ja","Zugang klären",IF(H14&lt;&gt;"Ja","Auftrag übergeben",IF(J14="","Freigabe dokumentieren","Bereit"))))))</x:f>
      </x:c>
    </x:row>
    <x:row r="15" ht="48" customHeight="1">
      <x:c r="A15" s="7"/>
      <x:c r="B15" s="26"/>
      <x:c r="C15" s="26"/>
      <x:c r="D15" s="26"/>
      <x:c r="E15" s="26"/>
      <x:c r="F15" s="26"/>
      <x:c r="G15" s="26"/>
      <x:c r="H15" s="26"/>
      <x:c r="I15" s="26"/>
      <x:c r="J15" s="26"/>
      <x:c r="K15" s="34" t="str">
        <x:f>IF(COUNTA(A15:J15)=0,"",IF(OR(COUNT(A15)=0,B15="",C15="",D15="",E15="",F15=""),"Einsatz ergänzen",IF(I15&lt;&gt;"Ja","Vertretung bestätigen",IF(G15&lt;&gt;"Ja","Zugang klären",IF(H15&lt;&gt;"Ja","Auftrag übergeben",IF(J15="","Freigabe dokumentieren","Bereit"))))))</x:f>
      </x:c>
    </x:row>
    <x:row r="16" ht="48" customHeight="1">
      <x:c r="A16" s="7"/>
      <x:c r="B16" s="26"/>
      <x:c r="C16" s="26"/>
      <x:c r="D16" s="26"/>
      <x:c r="E16" s="26"/>
      <x:c r="F16" s="26"/>
      <x:c r="G16" s="26"/>
      <x:c r="H16" s="26"/>
      <x:c r="I16" s="26"/>
      <x:c r="J16" s="26"/>
      <x:c r="K16" s="34" t="str">
        <x:f>IF(COUNTA(A16:J16)=0,"",IF(OR(COUNT(A16)=0,B16="",C16="",D16="",E16="",F16=""),"Einsatz ergänzen",IF(I16&lt;&gt;"Ja","Vertretung bestätigen",IF(G16&lt;&gt;"Ja","Zugang klären",IF(H16&lt;&gt;"Ja","Auftrag übergeben",IF(J16="","Freigabe dokumentieren","Bereit"))))))</x:f>
      </x:c>
    </x:row>
    <x:row r="17" ht="48" customHeight="1">
      <x:c r="A17" s="7"/>
      <x:c r="B17" s="26"/>
      <x:c r="C17" s="26"/>
      <x:c r="D17" s="26"/>
      <x:c r="E17" s="26"/>
      <x:c r="F17" s="26"/>
      <x:c r="G17" s="26"/>
      <x:c r="H17" s="26"/>
      <x:c r="I17" s="26"/>
      <x:c r="J17" s="26"/>
      <x:c r="K17" s="34" t="str">
        <x:f>IF(COUNTA(A17:J17)=0,"",IF(OR(COUNT(A17)=0,B17="",C17="",D17="",E17="",F17=""),"Einsatz ergänzen",IF(I17&lt;&gt;"Ja","Vertretung bestätigen",IF(G17&lt;&gt;"Ja","Zugang klären",IF(H17&lt;&gt;"Ja","Auftrag übergeben",IF(J17="","Freigabe dokumentieren","Bereit"))))))</x:f>
      </x:c>
    </x:row>
    <x:row r="18" ht="48" customHeight="1">
      <x:c r="A18" s="7"/>
      <x:c r="B18" s="26"/>
      <x:c r="C18" s="26"/>
      <x:c r="D18" s="26"/>
      <x:c r="E18" s="26"/>
      <x:c r="F18" s="26"/>
      <x:c r="G18" s="26"/>
      <x:c r="H18" s="26"/>
      <x:c r="I18" s="26"/>
      <x:c r="J18" s="26"/>
      <x:c r="K18" s="34" t="str">
        <x:f>IF(COUNTA(A18:J18)=0,"",IF(OR(COUNT(A18)=0,B18="",C18="",D18="",E18="",F18=""),"Einsatz ergänzen",IF(I18&lt;&gt;"Ja","Vertretung bestätigen",IF(G18&lt;&gt;"Ja","Zugang klären",IF(H18&lt;&gt;"Ja","Auftrag übergeben",IF(J18="","Freigabe dokumentieren","Bereit"))))))</x:f>
      </x:c>
    </x:row>
    <x:row r="19" ht="48" customHeight="1">
      <x:c r="A19" s="7"/>
      <x:c r="B19" s="26"/>
      <x:c r="C19" s="26"/>
      <x:c r="D19" s="26"/>
      <x:c r="E19" s="26"/>
      <x:c r="F19" s="26"/>
      <x:c r="G19" s="26"/>
      <x:c r="H19" s="26"/>
      <x:c r="I19" s="26"/>
      <x:c r="J19" s="26"/>
      <x:c r="K19" s="34" t="str">
        <x:f>IF(COUNTA(A19:J19)=0,"",IF(OR(COUNT(A19)=0,B19="",C19="",D19="",E19="",F19=""),"Einsatz ergänzen",IF(I19&lt;&gt;"Ja","Vertretung bestätigen",IF(G19&lt;&gt;"Ja","Zugang klären",IF(H19&lt;&gt;"Ja","Auftrag übergeben",IF(J19="","Freigabe dokumentieren","Bereit"))))))</x:f>
      </x:c>
    </x:row>
    <x:row r="20" ht="48" customHeight="1">
      <x:c r="A20" s="7"/>
      <x:c r="B20" s="26"/>
      <x:c r="C20" s="26"/>
      <x:c r="D20" s="26"/>
      <x:c r="E20" s="26"/>
      <x:c r="F20" s="26"/>
      <x:c r="G20" s="26"/>
      <x:c r="H20" s="26"/>
      <x:c r="I20" s="26"/>
      <x:c r="J20" s="26"/>
      <x:c r="K20" s="34" t="str">
        <x:f>IF(COUNTA(A20:J20)=0,"",IF(OR(COUNT(A20)=0,B20="",C20="",D20="",E20="",F20=""),"Einsatz ergänzen",IF(I20&lt;&gt;"Ja","Vertretung bestätigen",IF(G20&lt;&gt;"Ja","Zugang klären",IF(H20&lt;&gt;"Ja","Auftrag übergeben",IF(J20="","Freigabe dokumentieren","Bereit"))))))</x:f>
      </x:c>
    </x:row>
    <x:row r="21" ht="48" customHeight="1">
      <x:c r="A21" s="7"/>
      <x:c r="B21" s="26"/>
      <x:c r="C21" s="26"/>
      <x:c r="D21" s="26"/>
      <x:c r="E21" s="26"/>
      <x:c r="F21" s="26"/>
      <x:c r="G21" s="26"/>
      <x:c r="H21" s="26"/>
      <x:c r="I21" s="26"/>
      <x:c r="J21" s="26"/>
      <x:c r="K21" s="34" t="str">
        <x:f>IF(COUNTA(A21:J21)=0,"",IF(OR(COUNT(A21)=0,B21="",C21="",D21="",E21="",F21=""),"Einsatz ergänzen",IF(I21&lt;&gt;"Ja","Vertretung bestätigen",IF(G21&lt;&gt;"Ja","Zugang klären",IF(H21&lt;&gt;"Ja","Auftrag übergeben",IF(J21="","Freigabe dokumentieren","Bereit"))))))</x:f>
      </x:c>
    </x:row>
    <x:row r="22" ht="48" customHeight="1">
      <x:c r="A22" s="7"/>
      <x:c r="B22" s="26"/>
      <x:c r="C22" s="26"/>
      <x:c r="D22" s="26"/>
      <x:c r="E22" s="26"/>
      <x:c r="F22" s="26"/>
      <x:c r="G22" s="26"/>
      <x:c r="H22" s="26"/>
      <x:c r="I22" s="26"/>
      <x:c r="J22" s="26"/>
      <x:c r="K22" s="34" t="str">
        <x:f>IF(COUNTA(A22:J22)=0,"",IF(OR(COUNT(A22)=0,B22="",C22="",D22="",E22="",F22=""),"Einsatz ergänzen",IF(I22&lt;&gt;"Ja","Vertretung bestätigen",IF(G22&lt;&gt;"Ja","Zugang klären",IF(H22&lt;&gt;"Ja","Auftrag übergeben",IF(J22="","Freigabe dokumentieren","Bereit"))))))</x:f>
      </x:c>
    </x:row>
    <x:row r="23" ht="48" customHeight="1">
      <x:c r="A23" s="7"/>
      <x:c r="B23" s="26"/>
      <x:c r="C23" s="26"/>
      <x:c r="D23" s="26"/>
      <x:c r="E23" s="26"/>
      <x:c r="F23" s="26"/>
      <x:c r="G23" s="26"/>
      <x:c r="H23" s="26"/>
      <x:c r="I23" s="26"/>
      <x:c r="J23" s="26"/>
      <x:c r="K23" s="34" t="str">
        <x:f>IF(COUNTA(A23:J23)=0,"",IF(OR(COUNT(A23)=0,B23="",C23="",D23="",E23="",F23=""),"Einsatz ergänzen",IF(I23&lt;&gt;"Ja","Vertretung bestätigen",IF(G23&lt;&gt;"Ja","Zugang klären",IF(H23&lt;&gt;"Ja","Auftrag übergeben",IF(J23="","Freigabe dokumentieren","Bereit"))))))</x:f>
      </x:c>
    </x:row>
    <x:row r="24" ht="48" customHeight="1">
      <x:c r="A24" s="7"/>
      <x:c r="B24" s="26"/>
      <x:c r="C24" s="26"/>
      <x:c r="D24" s="26"/>
      <x:c r="E24" s="26"/>
      <x:c r="F24" s="26"/>
      <x:c r="G24" s="26"/>
      <x:c r="H24" s="26"/>
      <x:c r="I24" s="26"/>
      <x:c r="J24" s="26"/>
      <x:c r="K24" s="34" t="str">
        <x:f>IF(COUNTA(A24:J24)=0,"",IF(OR(COUNT(A24)=0,B24="",C24="",D24="",E24="",F24=""),"Einsatz ergänzen",IF(I24&lt;&gt;"Ja","Vertretung bestätigen",IF(G24&lt;&gt;"Ja","Zugang klären",IF(H24&lt;&gt;"Ja","Auftrag übergeben",IF(J24="","Freigabe dokumentieren","Bereit"))))))</x:f>
      </x:c>
    </x:row>
    <x:row r="25" ht="48" customHeight="1">
      <x:c r="A25" s="7"/>
      <x:c r="B25" s="26"/>
      <x:c r="C25" s="26"/>
      <x:c r="D25" s="26"/>
      <x:c r="E25" s="26"/>
      <x:c r="F25" s="26"/>
      <x:c r="G25" s="26"/>
      <x:c r="H25" s="26"/>
      <x:c r="I25" s="26"/>
      <x:c r="J25" s="26"/>
      <x:c r="K25" s="34" t="str">
        <x:f>IF(COUNTA(A25:J25)=0,"",IF(OR(COUNT(A25)=0,B25="",C25="",D25="",E25="",F25=""),"Einsatz ergänzen",IF(I25&lt;&gt;"Ja","Vertretung bestätigen",IF(G25&lt;&gt;"Ja","Zugang klären",IF(H25&lt;&gt;"Ja","Auftrag übergeben",IF(J25="","Freigabe dokumentieren","Bereit"))))))</x:f>
      </x:c>
    </x:row>
    <x:row r="26" ht="48" customHeight="1">
      <x:c r="A26" s="7"/>
      <x:c r="B26" s="26"/>
      <x:c r="C26" s="26"/>
      <x:c r="D26" s="26"/>
      <x:c r="E26" s="26"/>
      <x:c r="F26" s="26"/>
      <x:c r="G26" s="26"/>
      <x:c r="H26" s="26"/>
      <x:c r="I26" s="26"/>
      <x:c r="J26" s="26"/>
      <x:c r="K26" s="34" t="str">
        <x:f>IF(COUNTA(A26:J26)=0,"",IF(OR(COUNT(A26)=0,B26="",C26="",D26="",E26="",F26=""),"Einsatz ergänzen",IF(I26&lt;&gt;"Ja","Vertretung bestätigen",IF(G26&lt;&gt;"Ja","Zugang klären",IF(H26&lt;&gt;"Ja","Auftrag übergeben",IF(J26="","Freigabe dokumentieren","Bereit"))))))</x:f>
      </x:c>
    </x:row>
    <x:row r="27" ht="48" customHeight="1">
      <x:c r="A27" s="7"/>
      <x:c r="B27" s="26"/>
      <x:c r="C27" s="26"/>
      <x:c r="D27" s="26"/>
      <x:c r="E27" s="26"/>
      <x:c r="F27" s="26"/>
      <x:c r="G27" s="26"/>
      <x:c r="H27" s="26"/>
      <x:c r="I27" s="26"/>
      <x:c r="J27" s="26"/>
      <x:c r="K27" s="34" t="str">
        <x:f>IF(COUNTA(A27:J27)=0,"",IF(OR(COUNT(A27)=0,B27="",C27="",D27="",E27="",F27=""),"Einsatz ergänzen",IF(I27&lt;&gt;"Ja","Vertretung bestätigen",IF(G27&lt;&gt;"Ja","Zugang klären",IF(H27&lt;&gt;"Ja","Auftrag übergeben",IF(J27="","Freigabe dokumentieren","Bereit"))))))</x:f>
      </x:c>
    </x:row>
    <x:row r="28" ht="48" customHeight="1">
      <x:c r="A28" s="7"/>
      <x:c r="B28" s="26"/>
      <x:c r="C28" s="26"/>
      <x:c r="D28" s="26"/>
      <x:c r="E28" s="26"/>
      <x:c r="F28" s="26"/>
      <x:c r="G28" s="26"/>
      <x:c r="H28" s="26"/>
      <x:c r="I28" s="26"/>
      <x:c r="J28" s="26"/>
      <x:c r="K28" s="34" t="str">
        <x:f>IF(COUNTA(A28:J28)=0,"",IF(OR(COUNT(A28)=0,B28="",C28="",D28="",E28="",F28=""),"Einsatz ergänzen",IF(I28&lt;&gt;"Ja","Vertretung bestätigen",IF(G28&lt;&gt;"Ja","Zugang klären",IF(H28&lt;&gt;"Ja","Auftrag übergeben",IF(J28="","Freigabe dokumentieren","Bereit"))))))</x:f>
      </x:c>
    </x:row>
    <x:row r="29" ht="48" customHeight="1">
      <x:c r="A29" s="7"/>
      <x:c r="B29" s="26"/>
      <x:c r="C29" s="26"/>
      <x:c r="D29" s="26"/>
      <x:c r="E29" s="26"/>
      <x:c r="F29" s="26"/>
      <x:c r="G29" s="26"/>
      <x:c r="H29" s="26"/>
      <x:c r="I29" s="26"/>
      <x:c r="J29" s="26"/>
      <x:c r="K29" s="34" t="str">
        <x:f>IF(COUNTA(A29:J29)=0,"",IF(OR(COUNT(A29)=0,B29="",C29="",D29="",E29="",F29=""),"Einsatz ergänzen",IF(I29&lt;&gt;"Ja","Vertretung bestätigen",IF(G29&lt;&gt;"Ja","Zugang klären",IF(H29&lt;&gt;"Ja","Auftrag übergeben",IF(J29="","Freigabe dokumentieren","Bereit"))))))</x:f>
      </x:c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8" t="str">
        <x:v>Bereit bedeutet: Angaben vollständig, drei Bestätigungen vorhanden und Freigabe dokumentiert. Keine automatische Personalprüfung.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8" t="str">
        <x:v>PlanWork von Haider-IT. All-in-one-Paket: 100 € pro Monat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33" t="str">
        <x:v>https://haider-it.at/planwork/reinigungsunternehmen/#demo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</x:sheetData>
  <x:conditionalFormatting sqref="K10:K29">
    <x:cfRule type="expression" dxfId="1" priority="1">
      <x:formula>AND(K10&lt;&gt;"",K10&lt;&gt;"Bereit")</x:formula>
    </x:cfRule>
  </x:conditionalFormatting>
  <x:dataValidations count="1">
    <x:dataValidation type="list" sqref="G10:I29">
      <x:formula1>"Ja,Nein,Offen"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EA8A3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3" hidden="0" customWidth="1"/>
    <x:col min="2" max="2" width="20" hidden="0" customWidth="1"/>
    <x:col min="3" max="3" width="23" hidden="0" customWidth="1"/>
    <x:col min="4" max="4" width="17" hidden="0" customWidth="1"/>
    <x:col min="5" max="5" width="10" hidden="0" customWidth="1"/>
    <x:col min="6" max="6" width="10" hidden="0" customWidth="1"/>
    <x:col min="7" max="7" width="12" hidden="0" customWidth="1"/>
    <x:col min="8" max="8" width="11" hidden="0" customWidth="1"/>
    <x:col min="9" max="9" width="14" hidden="0" customWidth="1"/>
    <x:col min="10" max="10" width="14" hidden="0" customWidth="1"/>
    <x:col min="11" max="11" width="19" hidden="0" customWidth="1"/>
    <x:col min="12" max="12" width="30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4" t="str">
        <x:v>Muster: Wochenplan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6" customHeight="1">
      <x:c r="A3" s="5" t="str">
        <x:v>FIKTIVES MUSTER. Objekte und Teams sind frei erfunden.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6" customHeight="1">
      <x:c r="A4" s="2" t="str">
        <x:v>Wochenbeginn</x:v>
      </x:c>
      <x:c r="B4" s="7" t="n">
        <x:v>46293</x:v>
      </x:c>
      <x:c r="C4" s="2"/>
      <x:c r="D4" s="8" t="str">
        <x:v>Montag eintragen. Eine Datei oder Blattkopie je Woche.</x:v>
      </x:c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 t="str">
        <x:v>Einsätze</x:v>
      </x:c>
      <x:c r="B5" s="2" t="n">
        <x:f>COUNTA(B10:B44)</x:f>
        <x:v>6</x:v>
      </x:c>
      <x:c r="C5" s="2"/>
      <x:c r="D5" s="2" t="str">
        <x:v>Teamstunden</x:v>
      </x:c>
      <x:c r="E5" s="2"/>
      <x:c r="F5" s="9" t="n">
        <x:f>SUM(J10:J44)</x:f>
        <x:v>26.5</x:v>
      </x:c>
      <x:c r="G5" s="2"/>
      <x:c r="H5" s="2" t="str">
        <x:v>Prüfhinweise</x:v>
      </x:c>
      <x:c r="I5" s="2"/>
      <x:c r="J5" s="2" t="n">
        <x:f>COUNTIFS(K10:K44,"Woche fehlt")+COUNTIFS(K10:K44,"Angaben fehlen")+COUNTIFS(K10:K44,"*prüfen")</x:f>
        <x:v>0</x:v>
      </x:c>
      <x:c r="K5" s="2"/>
      <x:c r="L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6" customHeight="1">
      <x:c r="A7" s="8" t="str">
        <x:v>Gelb: ausfüllen. Graugrün: berechnet. Stunden ohne Pause; Teamstunden = Stunden × Personen.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6" customHeight="1">
      <x:c r="A8" s="8" t="str">
        <x:v>Ende vor Beginn bedeutet Folgetag. Nur Einsätze unter 24 Stunden; je Team gilt dieselbe Pause.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40" customHeight="1">
      <x:c r="A9" s="18" t="str">
        <x:v>Datum</x:v>
      </x:c>
      <x:c r="B9" s="19" t="str">
        <x:v>Objekt / Kürzel</x:v>
      </x:c>
      <x:c r="C9" s="19" t="str">
        <x:v>Leistung</x:v>
      </x:c>
      <x:c r="D9" s="19" t="str">
        <x:v>Team / Kürzel</x:v>
      </x:c>
      <x:c r="E9" s="19" t="str">
        <x:v>Von</x:v>
      </x:c>
      <x:c r="F9" s="19" t="str">
        <x:v>Bis</x:v>
      </x:c>
      <x:c r="G9" s="19" t="str">
        <x:v>Pause (Min.)</x:v>
      </x:c>
      <x:c r="H9" s="19" t="str">
        <x:v>Personen</x:v>
      </x:c>
      <x:c r="I9" s="19" t="str">
        <x:v>Std. / Person</x:v>
      </x:c>
      <x:c r="J9" s="19" t="str">
        <x:v>Teamstunden</x:v>
      </x:c>
      <x:c r="K9" s="19" t="str">
        <x:v>Prüfung</x:v>
      </x:c>
      <x:c r="L9" s="20" t="str">
        <x:v>Hinweis / Übergabe</x:v>
      </x:c>
    </x:row>
    <x:row r="10" ht="37" customHeight="1">
      <x:c r="A10" s="22" t="n">
        <x:f>IF($B$4="","",$B$4+0)</x:f>
        <x:v>46293</x:v>
      </x:c>
      <x:c r="B10" s="26" t="str">
        <x:v>Musterobjekt A</x:v>
      </x:c>
      <x:c r="C10" s="26" t="str">
        <x:v>Unterhaltsreinigung</x:v>
      </x:c>
      <x:c r="D10" s="26" t="str">
        <x:v>Team A</x:v>
      </x:c>
      <x:c r="E10" s="23" t="n">
        <x:v>0.25</x:v>
      </x:c>
      <x:c r="F10" s="23" t="n">
        <x:v>0.3541666666666667</x:v>
      </x:c>
      <x:c r="G10" s="24" t="n">
        <x:v>15</x:v>
      </x:c>
      <x:c r="H10" s="24" t="n">
        <x:v>2</x:v>
      </x:c>
      <x:c r="I10" s="25" t="n">
        <x:f>IF(K10&lt;&gt;"Bereit","",MOD(F10-E10,1)*24-G10/60)</x:f>
        <x:v>2.2500000000000004</x:v>
      </x:c>
      <x:c r="J10" s="25" t="n">
        <x:f>IF(ISNUMBER(I10),ROUND(I10*H10,2),"")</x:f>
        <x:v>4.5</x:v>
      </x:c>
      <x:c r="K10" s="21" t="str">
        <x:f>IF(COUNTA(B10:H10)=0,"",IF($B$4="","Woche fehlt",IF(OR(B10="",C10="",D10="",COUNT(E10:H10)&lt;&gt;4),"Angaben fehlen",IF(OR(E10&lt;0,E10&gt;=1,F10&lt;0,F10&gt;=1,E10=F10),"Zeit prüfen",IF(OR(G10&lt;0,G10&gt;=MOD(F10-E10,1)*1440),"Pause prüfen",IF(OR(H10&lt;1,H10&lt;&gt;INT(H10)),"Personen prüfen","Bereit"))))))</x:f>
        <x:v>Bereit</x:v>
      </x:c>
      <x:c r="L10" s="26" t="str">
        <x:v>Materialwagen im Lager</x:v>
      </x:c>
    </x:row>
    <x:row r="11" ht="37" customHeight="1">
      <x:c r="A11" s="22" t="n">
        <x:f>IF($B$4="","",$B$4+0)</x:f>
        <x:v>46293</x:v>
      </x:c>
      <x:c r="B11" s="26" t="str">
        <x:v>Musterobjekt B</x:v>
      </x:c>
      <x:c r="C11" s="26" t="str">
        <x:v>Büroreinigung</x:v>
      </x:c>
      <x:c r="D11" s="26" t="str">
        <x:v>Team B</x:v>
      </x:c>
      <x:c r="E11" s="23" t="n">
        <x:v>0.7083333333333334</x:v>
      </x:c>
      <x:c r="F11" s="23" t="n">
        <x:v>0.8333333333333334</x:v>
      </x:c>
      <x:c r="G11" s="24" t="n">
        <x:v>0</x:v>
      </x:c>
      <x:c r="H11" s="24" t="n">
        <x:v>1</x:v>
      </x:c>
      <x:c r="I11" s="25" t="n">
        <x:f>IF(K11&lt;&gt;"Bereit","",MOD(F11-E11,1)*24-G11/60)</x:f>
        <x:v>3</x:v>
      </x:c>
      <x:c r="J11" s="25" t="n">
        <x:f>IF(ISNUMBER(I11),ROUND(I11*H11,2),"")</x:f>
        <x:v>3</x:v>
      </x:c>
      <x:c r="K11" s="21" t="str">
        <x:f>IF(COUNTA(B11:H11)=0,"",IF($B$4="","Woche fehlt",IF(OR(B11="",C11="",D11="",COUNT(E11:H11)&lt;&gt;4),"Angaben fehlen",IF(OR(E11&lt;0,E11&gt;=1,F11&lt;0,F11&gt;=1,E11=F11),"Zeit prüfen",IF(OR(G11&lt;0,G11&gt;=MOD(F11-E11,1)*1440),"Pause prüfen",IF(OR(H11&lt;1,H11&lt;&gt;INT(H11)),"Personen prüfen","Bereit"))))))</x:f>
        <x:v>Bereit</x:v>
      </x:c>
      <x:c r="L11" s="26" t="str">
        <x:v>Übergabe an Objektleitung</x:v>
      </x:c>
    </x:row>
    <x:row r="12" ht="37" customHeight="1">
      <x:c r="A12" s="22" t="n">
        <x:f>IF($B$4="","",$B$4+0)</x:f>
        <x:v>46293</x:v>
      </x:c>
      <x:c r="B12" s="26"/>
      <x:c r="C12" s="26"/>
      <x:c r="D12" s="26"/>
      <x:c r="E12" s="23"/>
      <x:c r="F12" s="23"/>
      <x:c r="G12" s="24"/>
      <x:c r="H12" s="24"/>
      <x:c r="I12" s="25" t="str">
        <x:f>IF(K12&lt;&gt;"Bereit","",MOD(F12-E12,1)*24-G12/60)</x:f>
      </x:c>
      <x:c r="J12" s="25" t="str">
        <x:f>IF(ISNUMBER(I12),ROUND(I12*H12,2),"")</x:f>
      </x:c>
      <x:c r="K12" s="21" t="str">
        <x:f>IF(COUNTA(B12:H12)=0,"",IF($B$4="","Woche fehlt",IF(OR(B12="",C12="",D12="",COUNT(E12:H12)&lt;&gt;4),"Angaben fehlen",IF(OR(E12&lt;0,E12&gt;=1,F12&lt;0,F12&gt;=1,E12=F12),"Zeit prüfen",IF(OR(G12&lt;0,G12&gt;=MOD(F12-E12,1)*1440),"Pause prüfen",IF(OR(H12&lt;1,H12&lt;&gt;INT(H12)),"Personen prüfen","Bereit"))))))</x:f>
      </x:c>
      <x:c r="L12" s="26"/>
    </x:row>
    <x:row r="13" ht="37" customHeight="1">
      <x:c r="A13" s="22" t="n">
        <x:f>IF($B$4="","",$B$4+0)</x:f>
        <x:v>46293</x:v>
      </x:c>
      <x:c r="B13" s="26"/>
      <x:c r="C13" s="26"/>
      <x:c r="D13" s="26"/>
      <x:c r="E13" s="23"/>
      <x:c r="F13" s="23"/>
      <x:c r="G13" s="24"/>
      <x:c r="H13" s="24"/>
      <x:c r="I13" s="25" t="str">
        <x:f>IF(K13&lt;&gt;"Bereit","",MOD(F13-E13,1)*24-G13/60)</x:f>
      </x:c>
      <x:c r="J13" s="25" t="str">
        <x:f>IF(ISNUMBER(I13),ROUND(I13*H13,2),"")</x:f>
      </x:c>
      <x:c r="K13" s="21" t="str">
        <x:f>IF(COUNTA(B13:H13)=0,"",IF($B$4="","Woche fehlt",IF(OR(B13="",C13="",D13="",COUNT(E13:H13)&lt;&gt;4),"Angaben fehlen",IF(OR(E13&lt;0,E13&gt;=1,F13&lt;0,F13&gt;=1,E13=F13),"Zeit prüfen",IF(OR(G13&lt;0,G13&gt;=MOD(F13-E13,1)*1440),"Pause prüfen",IF(OR(H13&lt;1,H13&lt;&gt;INT(H13)),"Personen prüfen","Bereit"))))))</x:f>
      </x:c>
      <x:c r="L13" s="26"/>
    </x:row>
    <x:row r="14" ht="37" customHeight="1">
      <x:c r="A14" s="27" t="n">
        <x:f>IF($B$4="","",$B$4+0)</x:f>
        <x:v>46293</x:v>
      </x:c>
      <x:c r="B14" s="28"/>
      <x:c r="C14" s="28"/>
      <x:c r="D14" s="28"/>
      <x:c r="E14" s="29"/>
      <x:c r="F14" s="29"/>
      <x:c r="G14" s="30"/>
      <x:c r="H14" s="30"/>
      <x:c r="I14" s="31" t="str">
        <x:f>IF(K14&lt;&gt;"Bereit","",MOD(F14-E14,1)*24-G14/60)</x:f>
      </x:c>
      <x:c r="J14" s="31" t="str">
        <x:f>IF(ISNUMBER(I14),ROUND(I14*H14,2),"")</x:f>
      </x:c>
      <x:c r="K14" s="32" t="str">
        <x:f>IF(COUNTA(B14:H14)=0,"",IF($B$4="","Woche fehlt",IF(OR(B14="",C14="",D14="",COUNT(E14:H14)&lt;&gt;4),"Angaben fehlen",IF(OR(E14&lt;0,E14&gt;=1,F14&lt;0,F14&gt;=1,E14=F14),"Zeit prüfen",IF(OR(G14&lt;0,G14&gt;=MOD(F14-E14,1)*1440),"Pause prüfen",IF(OR(H14&lt;1,H14&lt;&gt;INT(H14)),"Personen prüfen","Bereit"))))))</x:f>
      </x:c>
      <x:c r="L14" s="28"/>
    </x:row>
    <x:row r="15" ht="37" customHeight="1">
      <x:c r="A15" s="22" t="n">
        <x:f>IF($B$4="","",$B$4+1)</x:f>
        <x:v>46294</x:v>
      </x:c>
      <x:c r="B15" s="26" t="str">
        <x:v>Musterobjekt C</x:v>
      </x:c>
      <x:c r="C15" s="26" t="str">
        <x:v>Stiegenhaus</x:v>
      </x:c>
      <x:c r="D15" s="26" t="str">
        <x:v>Team C</x:v>
      </x:c>
      <x:c r="E15" s="23" t="n">
        <x:v>0.3333333333333333</x:v>
      </x:c>
      <x:c r="F15" s="23" t="n">
        <x:v>0.4166666666666667</x:v>
      </x:c>
      <x:c r="G15" s="24" t="n">
        <x:v>0</x:v>
      </x:c>
      <x:c r="H15" s="24" t="n">
        <x:v>1</x:v>
      </x:c>
      <x:c r="I15" s="25" t="n">
        <x:f>IF(K15&lt;&gt;"Bereit","",MOD(F15-E15,1)*24-G15/60)</x:f>
        <x:v>2.000000000000001</x:v>
      </x:c>
      <x:c r="J15" s="25" t="n">
        <x:f>IF(ISNUMBER(I15),ROUND(I15*H15,2),"")</x:f>
        <x:v>2</x:v>
      </x:c>
      <x:c r="K15" s="21" t="str">
        <x:f>IF(COUNTA(B15:H15)=0,"",IF($B$4="","Woche fehlt",IF(OR(B15="",C15="",D15="",COUNT(E15:H15)&lt;&gt;4),"Angaben fehlen",IF(OR(E15&lt;0,E15&gt;=1,F15&lt;0,F15&gt;=1,E15=F15),"Zeit prüfen",IF(OR(G15&lt;0,G15&gt;=MOD(F15-E15,1)*1440),"Pause prüfen",IF(OR(H15&lt;1,H15&lt;&gt;INT(H15)),"Personen prüfen","Bereit"))))))</x:f>
        <x:v>Bereit</x:v>
      </x:c>
      <x:c r="L15" s="26" t="str">
        <x:v>Verbrauchsmaterial prüfen</x:v>
      </x:c>
    </x:row>
    <x:row r="16" ht="37" customHeight="1">
      <x:c r="A16" s="22" t="n">
        <x:f>IF($B$4="","",$B$4+1)</x:f>
        <x:v>46294</x:v>
      </x:c>
      <x:c r="B16" s="26"/>
      <x:c r="C16" s="26"/>
      <x:c r="D16" s="26"/>
      <x:c r="E16" s="23"/>
      <x:c r="F16" s="23"/>
      <x:c r="G16" s="24"/>
      <x:c r="H16" s="24"/>
      <x:c r="I16" s="25" t="str">
        <x:f>IF(K16&lt;&gt;"Bereit","",MOD(F16-E16,1)*24-G16/60)</x:f>
      </x:c>
      <x:c r="J16" s="25" t="str">
        <x:f>IF(ISNUMBER(I16),ROUND(I16*H16,2),"")</x:f>
      </x:c>
      <x:c r="K16" s="21" t="str">
        <x:f>IF(COUNTA(B16:H16)=0,"",IF($B$4="","Woche fehlt",IF(OR(B16="",C16="",D16="",COUNT(E16:H16)&lt;&gt;4),"Angaben fehlen",IF(OR(E16&lt;0,E16&gt;=1,F16&lt;0,F16&gt;=1,E16=F16),"Zeit prüfen",IF(OR(G16&lt;0,G16&gt;=MOD(F16-E16,1)*1440),"Pause prüfen",IF(OR(H16&lt;1,H16&lt;&gt;INT(H16)),"Personen prüfen","Bereit"))))))</x:f>
      </x:c>
      <x:c r="L16" s="26"/>
    </x:row>
    <x:row r="17" ht="37" customHeight="1">
      <x:c r="A17" s="22" t="n">
        <x:f>IF($B$4="","",$B$4+1)</x:f>
        <x:v>46294</x:v>
      </x:c>
      <x:c r="B17" s="26"/>
      <x:c r="C17" s="26"/>
      <x:c r="D17" s="26"/>
      <x:c r="E17" s="23"/>
      <x:c r="F17" s="23"/>
      <x:c r="G17" s="24"/>
      <x:c r="H17" s="24"/>
      <x:c r="I17" s="25" t="str">
        <x:f>IF(K17&lt;&gt;"Bereit","",MOD(F17-E17,1)*24-G17/60)</x:f>
      </x:c>
      <x:c r="J17" s="25" t="str">
        <x:f>IF(ISNUMBER(I17),ROUND(I17*H17,2),"")</x:f>
      </x:c>
      <x:c r="K17" s="21" t="str">
        <x:f>IF(COUNTA(B17:H17)=0,"",IF($B$4="","Woche fehlt",IF(OR(B17="",C17="",D17="",COUNT(E17:H17)&lt;&gt;4),"Angaben fehlen",IF(OR(E17&lt;0,E17&gt;=1,F17&lt;0,F17&gt;=1,E17=F17),"Zeit prüfen",IF(OR(G17&lt;0,G17&gt;=MOD(F17-E17,1)*1440),"Pause prüfen",IF(OR(H17&lt;1,H17&lt;&gt;INT(H17)),"Personen prüfen","Bereit"))))))</x:f>
      </x:c>
      <x:c r="L17" s="26"/>
    </x:row>
    <x:row r="18" ht="37" customHeight="1">
      <x:c r="A18" s="22" t="n">
        <x:f>IF($B$4="","",$B$4+1)</x:f>
        <x:v>46294</x:v>
      </x:c>
      <x:c r="B18" s="26"/>
      <x:c r="C18" s="26"/>
      <x:c r="D18" s="26"/>
      <x:c r="E18" s="23"/>
      <x:c r="F18" s="23"/>
      <x:c r="G18" s="24"/>
      <x:c r="H18" s="24"/>
      <x:c r="I18" s="25" t="str">
        <x:f>IF(K18&lt;&gt;"Bereit","",MOD(F18-E18,1)*24-G18/60)</x:f>
      </x:c>
      <x:c r="J18" s="25" t="str">
        <x:f>IF(ISNUMBER(I18),ROUND(I18*H18,2),"")</x:f>
      </x:c>
      <x:c r="K18" s="21" t="str">
        <x:f>IF(COUNTA(B18:H18)=0,"",IF($B$4="","Woche fehlt",IF(OR(B18="",C18="",D18="",COUNT(E18:H18)&lt;&gt;4),"Angaben fehlen",IF(OR(E18&lt;0,E18&gt;=1,F18&lt;0,F18&gt;=1,E18=F18),"Zeit prüfen",IF(OR(G18&lt;0,G18&gt;=MOD(F18-E18,1)*1440),"Pause prüfen",IF(OR(H18&lt;1,H18&lt;&gt;INT(H18)),"Personen prüfen","Bereit"))))))</x:f>
      </x:c>
      <x:c r="L18" s="26"/>
    </x:row>
    <x:row r="19" ht="37" customHeight="1">
      <x:c r="A19" s="27" t="n">
        <x:f>IF($B$4="","",$B$4+1)</x:f>
        <x:v>46294</x:v>
      </x:c>
      <x:c r="B19" s="28"/>
      <x:c r="C19" s="28"/>
      <x:c r="D19" s="28"/>
      <x:c r="E19" s="29"/>
      <x:c r="F19" s="29"/>
      <x:c r="G19" s="30"/>
      <x:c r="H19" s="30"/>
      <x:c r="I19" s="31" t="str">
        <x:f>IF(K19&lt;&gt;"Bereit","",MOD(F19-E19,1)*24-G19/60)</x:f>
      </x:c>
      <x:c r="J19" s="31" t="str">
        <x:f>IF(ISNUMBER(I19),ROUND(I19*H19,2),"")</x:f>
      </x:c>
      <x:c r="K19" s="32" t="str">
        <x:f>IF(COUNTA(B19:H19)=0,"",IF($B$4="","Woche fehlt",IF(OR(B19="",C19="",D19="",COUNT(E19:H19)&lt;&gt;4),"Angaben fehlen",IF(OR(E19&lt;0,E19&gt;=1,F19&lt;0,F19&gt;=1,E19=F19),"Zeit prüfen",IF(OR(G19&lt;0,G19&gt;=MOD(F19-E19,1)*1440),"Pause prüfen",IF(OR(H19&lt;1,H19&lt;&gt;INT(H19)),"Personen prüfen","Bereit"))))))</x:f>
      </x:c>
      <x:c r="L19" s="28"/>
    </x:row>
    <x:row r="20" ht="37" customHeight="1">
      <x:c r="A20" s="22" t="n">
        <x:f>IF($B$4="","",$B$4+2)</x:f>
        <x:v>46295</x:v>
      </x:c>
      <x:c r="B20" s="26" t="str">
        <x:v>Musterobjekt A</x:v>
      </x:c>
      <x:c r="C20" s="26" t="str">
        <x:v>Unterhaltsreinigung</x:v>
      </x:c>
      <x:c r="D20" s="26" t="str">
        <x:v>Team D</x:v>
      </x:c>
      <x:c r="E20" s="23" t="n">
        <x:v>0.25</x:v>
      </x:c>
      <x:c r="F20" s="23" t="n">
        <x:v>0.3541666666666667</x:v>
      </x:c>
      <x:c r="G20" s="24" t="n">
        <x:v>15</x:v>
      </x:c>
      <x:c r="H20" s="24" t="n">
        <x:v>2</x:v>
      </x:c>
      <x:c r="I20" s="25" t="n">
        <x:f>IF(K20&lt;&gt;"Bereit","",MOD(F20-E20,1)*24-G20/60)</x:f>
        <x:v>2.2500000000000004</x:v>
      </x:c>
      <x:c r="J20" s="25" t="n">
        <x:f>IF(ISNUMBER(I20),ROUND(I20*H20,2),"")</x:f>
        <x:v>4.5</x:v>
      </x:c>
      <x:c r="K20" s="21" t="str">
        <x:f>IF(COUNTA(B20:H20)=0,"",IF($B$4="","Woche fehlt",IF(OR(B20="",C20="",D20="",COUNT(E20:H20)&lt;&gt;4),"Angaben fehlen",IF(OR(E20&lt;0,E20&gt;=1,F20&lt;0,F20&gt;=1,E20=F20),"Zeit prüfen",IF(OR(G20&lt;0,G20&gt;=MOD(F20-E20,1)*1440),"Pause prüfen",IF(OR(H20&lt;1,H20&lt;&gt;INT(H20)),"Personen prüfen","Bereit"))))))</x:f>
        <x:v>Bereit</x:v>
      </x:c>
      <x:c r="L20" s="26" t="str">
        <x:v>Vertretung bestätigt</x:v>
      </x:c>
    </x:row>
    <x:row r="21" ht="37" customHeight="1">
      <x:c r="A21" s="22" t="n">
        <x:f>IF($B$4="","",$B$4+2)</x:f>
        <x:v>46295</x:v>
      </x:c>
      <x:c r="B21" s="26"/>
      <x:c r="C21" s="26"/>
      <x:c r="D21" s="26"/>
      <x:c r="E21" s="23"/>
      <x:c r="F21" s="23"/>
      <x:c r="G21" s="24"/>
      <x:c r="H21" s="24"/>
      <x:c r="I21" s="25" t="str">
        <x:f>IF(K21&lt;&gt;"Bereit","",MOD(F21-E21,1)*24-G21/60)</x:f>
      </x:c>
      <x:c r="J21" s="25" t="str">
        <x:f>IF(ISNUMBER(I21),ROUND(I21*H21,2),"")</x:f>
      </x:c>
      <x:c r="K21" s="21" t="str">
        <x:f>IF(COUNTA(B21:H21)=0,"",IF($B$4="","Woche fehlt",IF(OR(B21="",C21="",D21="",COUNT(E21:H21)&lt;&gt;4),"Angaben fehlen",IF(OR(E21&lt;0,E21&gt;=1,F21&lt;0,F21&gt;=1,E21=F21),"Zeit prüfen",IF(OR(G21&lt;0,G21&gt;=MOD(F21-E21,1)*1440),"Pause prüfen",IF(OR(H21&lt;1,H21&lt;&gt;INT(H21)),"Personen prüfen","Bereit"))))))</x:f>
      </x:c>
      <x:c r="L21" s="26"/>
    </x:row>
    <x:row r="22" ht="37" customHeight="1">
      <x:c r="A22" s="22" t="n">
        <x:f>IF($B$4="","",$B$4+2)</x:f>
        <x:v>46295</x:v>
      </x:c>
      <x:c r="B22" s="26"/>
      <x:c r="C22" s="26"/>
      <x:c r="D22" s="26"/>
      <x:c r="E22" s="23"/>
      <x:c r="F22" s="23"/>
      <x:c r="G22" s="24"/>
      <x:c r="H22" s="24"/>
      <x:c r="I22" s="25" t="str">
        <x:f>IF(K22&lt;&gt;"Bereit","",MOD(F22-E22,1)*24-G22/60)</x:f>
      </x:c>
      <x:c r="J22" s="25" t="str">
        <x:f>IF(ISNUMBER(I22),ROUND(I22*H22,2),"")</x:f>
      </x:c>
      <x:c r="K22" s="21" t="str">
        <x:f>IF(COUNTA(B22:H22)=0,"",IF($B$4="","Woche fehlt",IF(OR(B22="",C22="",D22="",COUNT(E22:H22)&lt;&gt;4),"Angaben fehlen",IF(OR(E22&lt;0,E22&gt;=1,F22&lt;0,F22&gt;=1,E22=F22),"Zeit prüfen",IF(OR(G22&lt;0,G22&gt;=MOD(F22-E22,1)*1440),"Pause prüfen",IF(OR(H22&lt;1,H22&lt;&gt;INT(H22)),"Personen prüfen","Bereit"))))))</x:f>
      </x:c>
      <x:c r="L22" s="26"/>
    </x:row>
    <x:row r="23" ht="37" customHeight="1">
      <x:c r="A23" s="22" t="n">
        <x:f>IF($B$4="","",$B$4+2)</x:f>
        <x:v>46295</x:v>
      </x:c>
      <x:c r="B23" s="26"/>
      <x:c r="C23" s="26"/>
      <x:c r="D23" s="26"/>
      <x:c r="E23" s="23"/>
      <x:c r="F23" s="23"/>
      <x:c r="G23" s="24"/>
      <x:c r="H23" s="24"/>
      <x:c r="I23" s="25" t="str">
        <x:f>IF(K23&lt;&gt;"Bereit","",MOD(F23-E23,1)*24-G23/60)</x:f>
      </x:c>
      <x:c r="J23" s="25" t="str">
        <x:f>IF(ISNUMBER(I23),ROUND(I23*H23,2),"")</x:f>
      </x:c>
      <x:c r="K23" s="21" t="str">
        <x:f>IF(COUNTA(B23:H23)=0,"",IF($B$4="","Woche fehlt",IF(OR(B23="",C23="",D23="",COUNT(E23:H23)&lt;&gt;4),"Angaben fehlen",IF(OR(E23&lt;0,E23&gt;=1,F23&lt;0,F23&gt;=1,E23=F23),"Zeit prüfen",IF(OR(G23&lt;0,G23&gt;=MOD(F23-E23,1)*1440),"Pause prüfen",IF(OR(H23&lt;1,H23&lt;&gt;INT(H23)),"Personen prüfen","Bereit"))))))</x:f>
      </x:c>
      <x:c r="L23" s="26"/>
    </x:row>
    <x:row r="24" ht="37" customHeight="1">
      <x:c r="A24" s="27" t="n">
        <x:f>IF($B$4="","",$B$4+2)</x:f>
        <x:v>46295</x:v>
      </x:c>
      <x:c r="B24" s="28"/>
      <x:c r="C24" s="28"/>
      <x:c r="D24" s="28"/>
      <x:c r="E24" s="29"/>
      <x:c r="F24" s="29"/>
      <x:c r="G24" s="30"/>
      <x:c r="H24" s="30"/>
      <x:c r="I24" s="31" t="str">
        <x:f>IF(K24&lt;&gt;"Bereit","",MOD(F24-E24,1)*24-G24/60)</x:f>
      </x:c>
      <x:c r="J24" s="31" t="str">
        <x:f>IF(ISNUMBER(I24),ROUND(I24*H24,2),"")</x:f>
      </x:c>
      <x:c r="K24" s="32" t="str">
        <x:f>IF(COUNTA(B24:H24)=0,"",IF($B$4="","Woche fehlt",IF(OR(B24="",C24="",D24="",COUNT(E24:H24)&lt;&gt;4),"Angaben fehlen",IF(OR(E24&lt;0,E24&gt;=1,F24&lt;0,F24&gt;=1,E24=F24),"Zeit prüfen",IF(OR(G24&lt;0,G24&gt;=MOD(F24-E24,1)*1440),"Pause prüfen",IF(OR(H24&lt;1,H24&lt;&gt;INT(H24)),"Personen prüfen","Bereit"))))))</x:f>
      </x:c>
      <x:c r="L24" s="28"/>
    </x:row>
    <x:row r="25" ht="37" customHeight="1">
      <x:c r="A25" s="22" t="n">
        <x:f>IF($B$4="","",$B$4+3)</x:f>
        <x:v>46296</x:v>
      </x:c>
      <x:c r="B25" s="26"/>
      <x:c r="C25" s="26"/>
      <x:c r="D25" s="26"/>
      <x:c r="E25" s="23"/>
      <x:c r="F25" s="23"/>
      <x:c r="G25" s="24"/>
      <x:c r="H25" s="24"/>
      <x:c r="I25" s="25" t="str">
        <x:f>IF(K25&lt;&gt;"Bereit","",MOD(F25-E25,1)*24-G25/60)</x:f>
      </x:c>
      <x:c r="J25" s="25" t="str">
        <x:f>IF(ISNUMBER(I25),ROUND(I25*H25,2),"")</x:f>
      </x:c>
      <x:c r="K25" s="21" t="str">
        <x:f>IF(COUNTA(B25:H25)=0,"",IF($B$4="","Woche fehlt",IF(OR(B25="",C25="",D25="",COUNT(E25:H25)&lt;&gt;4),"Angaben fehlen",IF(OR(E25&lt;0,E25&gt;=1,F25&lt;0,F25&gt;=1,E25=F25),"Zeit prüfen",IF(OR(G25&lt;0,G25&gt;=MOD(F25-E25,1)*1440),"Pause prüfen",IF(OR(H25&lt;1,H25&lt;&gt;INT(H25)),"Personen prüfen","Bereit"))))))</x:f>
      </x:c>
      <x:c r="L25" s="26"/>
    </x:row>
    <x:row r="26" ht="37" customHeight="1">
      <x:c r="A26" s="22" t="n">
        <x:f>IF($B$4="","",$B$4+3)</x:f>
        <x:v>46296</x:v>
      </x:c>
      <x:c r="B26" s="26"/>
      <x:c r="C26" s="26"/>
      <x:c r="D26" s="26"/>
      <x:c r="E26" s="23"/>
      <x:c r="F26" s="23"/>
      <x:c r="G26" s="24"/>
      <x:c r="H26" s="24"/>
      <x:c r="I26" s="25" t="str">
        <x:f>IF(K26&lt;&gt;"Bereit","",MOD(F26-E26,1)*24-G26/60)</x:f>
      </x:c>
      <x:c r="J26" s="25" t="str">
        <x:f>IF(ISNUMBER(I26),ROUND(I26*H26,2),"")</x:f>
      </x:c>
      <x:c r="K26" s="21" t="str">
        <x:f>IF(COUNTA(B26:H26)=0,"",IF($B$4="","Woche fehlt",IF(OR(B26="",C26="",D26="",COUNT(E26:H26)&lt;&gt;4),"Angaben fehlen",IF(OR(E26&lt;0,E26&gt;=1,F26&lt;0,F26&gt;=1,E26=F26),"Zeit prüfen",IF(OR(G26&lt;0,G26&gt;=MOD(F26-E26,1)*1440),"Pause prüfen",IF(OR(H26&lt;1,H26&lt;&gt;INT(H26)),"Personen prüfen","Bereit"))))))</x:f>
      </x:c>
      <x:c r="L26" s="26"/>
    </x:row>
    <x:row r="27" ht="37" customHeight="1">
      <x:c r="A27" s="22" t="n">
        <x:f>IF($B$4="","",$B$4+3)</x:f>
        <x:v>46296</x:v>
      </x:c>
      <x:c r="B27" s="26"/>
      <x:c r="C27" s="26"/>
      <x:c r="D27" s="26"/>
      <x:c r="E27" s="23"/>
      <x:c r="F27" s="23"/>
      <x:c r="G27" s="24"/>
      <x:c r="H27" s="24"/>
      <x:c r="I27" s="25" t="str">
        <x:f>IF(K27&lt;&gt;"Bereit","",MOD(F27-E27,1)*24-G27/60)</x:f>
      </x:c>
      <x:c r="J27" s="25" t="str">
        <x:f>IF(ISNUMBER(I27),ROUND(I27*H27,2),"")</x:f>
      </x:c>
      <x:c r="K27" s="21" t="str">
        <x:f>IF(COUNTA(B27:H27)=0,"",IF($B$4="","Woche fehlt",IF(OR(B27="",C27="",D27="",COUNT(E27:H27)&lt;&gt;4),"Angaben fehlen",IF(OR(E27&lt;0,E27&gt;=1,F27&lt;0,F27&gt;=1,E27=F27),"Zeit prüfen",IF(OR(G27&lt;0,G27&gt;=MOD(F27-E27,1)*1440),"Pause prüfen",IF(OR(H27&lt;1,H27&lt;&gt;INT(H27)),"Personen prüfen","Bereit"))))))</x:f>
      </x:c>
      <x:c r="L27" s="26"/>
    </x:row>
    <x:row r="28" ht="37" customHeight="1">
      <x:c r="A28" s="22" t="n">
        <x:f>IF($B$4="","",$B$4+3)</x:f>
        <x:v>46296</x:v>
      </x:c>
      <x:c r="B28" s="26"/>
      <x:c r="C28" s="26"/>
      <x:c r="D28" s="26"/>
      <x:c r="E28" s="23"/>
      <x:c r="F28" s="23"/>
      <x:c r="G28" s="24"/>
      <x:c r="H28" s="24"/>
      <x:c r="I28" s="25" t="str">
        <x:f>IF(K28&lt;&gt;"Bereit","",MOD(F28-E28,1)*24-G28/60)</x:f>
      </x:c>
      <x:c r="J28" s="25" t="str">
        <x:f>IF(ISNUMBER(I28),ROUND(I28*H28,2),"")</x:f>
      </x:c>
      <x:c r="K28" s="21" t="str">
        <x:f>IF(COUNTA(B28:H28)=0,"",IF($B$4="","Woche fehlt",IF(OR(B28="",C28="",D28="",COUNT(E28:H28)&lt;&gt;4),"Angaben fehlen",IF(OR(E28&lt;0,E28&gt;=1,F28&lt;0,F28&gt;=1,E28=F28),"Zeit prüfen",IF(OR(G28&lt;0,G28&gt;=MOD(F28-E28,1)*1440),"Pause prüfen",IF(OR(H28&lt;1,H28&lt;&gt;INT(H28)),"Personen prüfen","Bereit"))))))</x:f>
      </x:c>
      <x:c r="L28" s="26"/>
    </x:row>
    <x:row r="29" ht="37" customHeight="1">
      <x:c r="A29" s="27" t="n">
        <x:f>IF($B$4="","",$B$4+3)</x:f>
        <x:v>46296</x:v>
      </x:c>
      <x:c r="B29" s="28"/>
      <x:c r="C29" s="28"/>
      <x:c r="D29" s="28"/>
      <x:c r="E29" s="29"/>
      <x:c r="F29" s="29"/>
      <x:c r="G29" s="30"/>
      <x:c r="H29" s="30"/>
      <x:c r="I29" s="31" t="str">
        <x:f>IF(K29&lt;&gt;"Bereit","",MOD(F29-E29,1)*24-G29/60)</x:f>
      </x:c>
      <x:c r="J29" s="31" t="str">
        <x:f>IF(ISNUMBER(I29),ROUND(I29*H29,2),"")</x:f>
      </x:c>
      <x:c r="K29" s="32" t="str">
        <x:f>IF(COUNTA(B29:H29)=0,"",IF($B$4="","Woche fehlt",IF(OR(B29="",C29="",D29="",COUNT(E29:H29)&lt;&gt;4),"Angaben fehlen",IF(OR(E29&lt;0,E29&gt;=1,F29&lt;0,F29&gt;=1,E29=F29),"Zeit prüfen",IF(OR(G29&lt;0,G29&gt;=MOD(F29-E29,1)*1440),"Pause prüfen",IF(OR(H29&lt;1,H29&lt;&gt;INT(H29)),"Personen prüfen","Bereit"))))))</x:f>
      </x:c>
      <x:c r="L29" s="28"/>
    </x:row>
    <x:row r="30" ht="37" customHeight="1">
      <x:c r="A30" s="22" t="n">
        <x:f>IF($B$4="","",$B$4+4)</x:f>
        <x:v>46297</x:v>
      </x:c>
      <x:c r="B30" s="26" t="str">
        <x:v>Musterobjekt D</x:v>
      </x:c>
      <x:c r="C30" s="26" t="str">
        <x:v>Sonderreinigung</x:v>
      </x:c>
      <x:c r="D30" s="26" t="str">
        <x:v>Team B</x:v>
      </x:c>
      <x:c r="E30" s="23" t="n">
        <x:v>0.9166666666666666</x:v>
      </x:c>
      <x:c r="F30" s="23" t="n">
        <x:v>0.08333333333333333</x:v>
      </x:c>
      <x:c r="G30" s="24" t="n">
        <x:v>30</x:v>
      </x:c>
      <x:c r="H30" s="24" t="n">
        <x:v>2</x:v>
      </x:c>
      <x:c r="I30" s="25" t="n">
        <x:f>IF(K30&lt;&gt;"Bereit","",MOD(F30-E30,1)*24-G30/60)</x:f>
        <x:v>3.5000000000000018</x:v>
      </x:c>
      <x:c r="J30" s="25" t="n">
        <x:f>IF(ISNUMBER(I30),ROUND(I30*H30,2),"")</x:f>
        <x:v>7</x:v>
      </x:c>
      <x:c r="K30" s="21" t="str">
        <x:f>IF(COUNTA(B30:H30)=0,"",IF($B$4="","Woche fehlt",IF(OR(B30="",C30="",D30="",COUNT(E30:H30)&lt;&gt;4),"Angaben fehlen",IF(OR(E30&lt;0,E30&gt;=1,F30&lt;0,F30&gt;=1,E30=F30),"Zeit prüfen",IF(OR(G30&lt;0,G30&gt;=MOD(F30-E30,1)*1440),"Pause prüfen",IF(OR(H30&lt;1,H30&lt;&gt;INT(H30)),"Personen prüfen","Bereit"))))))</x:f>
        <x:v>Bereit</x:v>
      </x:c>
      <x:c r="L30" s="26" t="str">
        <x:v>Ende am Samstag</x:v>
      </x:c>
    </x:row>
    <x:row r="31" ht="37" customHeight="1">
      <x:c r="A31" s="22" t="n">
        <x:f>IF($B$4="","",$B$4+4)</x:f>
        <x:v>46297</x:v>
      </x:c>
      <x:c r="B31" s="26"/>
      <x:c r="C31" s="26"/>
      <x:c r="D31" s="26"/>
      <x:c r="E31" s="23"/>
      <x:c r="F31" s="23"/>
      <x:c r="G31" s="24"/>
      <x:c r="H31" s="24"/>
      <x:c r="I31" s="25" t="str">
        <x:f>IF(K31&lt;&gt;"Bereit","",MOD(F31-E31,1)*24-G31/60)</x:f>
      </x:c>
      <x:c r="J31" s="25" t="str">
        <x:f>IF(ISNUMBER(I31),ROUND(I31*H31,2),"")</x:f>
      </x:c>
      <x:c r="K31" s="21" t="str">
        <x:f>IF(COUNTA(B31:H31)=0,"",IF($B$4="","Woche fehlt",IF(OR(B31="",C31="",D31="",COUNT(E31:H31)&lt;&gt;4),"Angaben fehlen",IF(OR(E31&lt;0,E31&gt;=1,F31&lt;0,F31&gt;=1,E31=F31),"Zeit prüfen",IF(OR(G31&lt;0,G31&gt;=MOD(F31-E31,1)*1440),"Pause prüfen",IF(OR(H31&lt;1,H31&lt;&gt;INT(H31)),"Personen prüfen","Bereit"))))))</x:f>
      </x:c>
      <x:c r="L31" s="26"/>
    </x:row>
    <x:row r="32" ht="37" customHeight="1">
      <x:c r="A32" s="22" t="n">
        <x:f>IF($B$4="","",$B$4+4)</x:f>
        <x:v>46297</x:v>
      </x:c>
      <x:c r="B32" s="26"/>
      <x:c r="C32" s="26"/>
      <x:c r="D32" s="26"/>
      <x:c r="E32" s="23"/>
      <x:c r="F32" s="23"/>
      <x:c r="G32" s="24"/>
      <x:c r="H32" s="24"/>
      <x:c r="I32" s="25" t="str">
        <x:f>IF(K32&lt;&gt;"Bereit","",MOD(F32-E32,1)*24-G32/60)</x:f>
      </x:c>
      <x:c r="J32" s="25" t="str">
        <x:f>IF(ISNUMBER(I32),ROUND(I32*H32,2),"")</x:f>
      </x:c>
      <x:c r="K32" s="21" t="str">
        <x:f>IF(COUNTA(B32:H32)=0,"",IF($B$4="","Woche fehlt",IF(OR(B32="",C32="",D32="",COUNT(E32:H32)&lt;&gt;4),"Angaben fehlen",IF(OR(E32&lt;0,E32&gt;=1,F32&lt;0,F32&gt;=1,E32=F32),"Zeit prüfen",IF(OR(G32&lt;0,G32&gt;=MOD(F32-E32,1)*1440),"Pause prüfen",IF(OR(H32&lt;1,H32&lt;&gt;INT(H32)),"Personen prüfen","Bereit"))))))</x:f>
      </x:c>
      <x:c r="L32" s="26"/>
    </x:row>
    <x:row r="33" ht="37" customHeight="1">
      <x:c r="A33" s="22" t="n">
        <x:f>IF($B$4="","",$B$4+4)</x:f>
        <x:v>46297</x:v>
      </x:c>
      <x:c r="B33" s="26"/>
      <x:c r="C33" s="26"/>
      <x:c r="D33" s="26"/>
      <x:c r="E33" s="23"/>
      <x:c r="F33" s="23"/>
      <x:c r="G33" s="24"/>
      <x:c r="H33" s="24"/>
      <x:c r="I33" s="25" t="str">
        <x:f>IF(K33&lt;&gt;"Bereit","",MOD(F33-E33,1)*24-G33/60)</x:f>
      </x:c>
      <x:c r="J33" s="25" t="str">
        <x:f>IF(ISNUMBER(I33),ROUND(I33*H33,2),"")</x:f>
      </x:c>
      <x:c r="K33" s="21" t="str">
        <x:f>IF(COUNTA(B33:H33)=0,"",IF($B$4="","Woche fehlt",IF(OR(B33="",C33="",D33="",COUNT(E33:H33)&lt;&gt;4),"Angaben fehlen",IF(OR(E33&lt;0,E33&gt;=1,F33&lt;0,F33&gt;=1,E33=F33),"Zeit prüfen",IF(OR(G33&lt;0,G33&gt;=MOD(F33-E33,1)*1440),"Pause prüfen",IF(OR(H33&lt;1,H33&lt;&gt;INT(H33)),"Personen prüfen","Bereit"))))))</x:f>
      </x:c>
      <x:c r="L33" s="26"/>
    </x:row>
    <x:row r="34" ht="37" customHeight="1">
      <x:c r="A34" s="27" t="n">
        <x:f>IF($B$4="","",$B$4+4)</x:f>
        <x:v>46297</x:v>
      </x:c>
      <x:c r="B34" s="28"/>
      <x:c r="C34" s="28"/>
      <x:c r="D34" s="28"/>
      <x:c r="E34" s="29"/>
      <x:c r="F34" s="29"/>
      <x:c r="G34" s="30"/>
      <x:c r="H34" s="30"/>
      <x:c r="I34" s="31" t="str">
        <x:f>IF(K34&lt;&gt;"Bereit","",MOD(F34-E34,1)*24-G34/60)</x:f>
      </x:c>
      <x:c r="J34" s="31" t="str">
        <x:f>IF(ISNUMBER(I34),ROUND(I34*H34,2),"")</x:f>
      </x:c>
      <x:c r="K34" s="32" t="str">
        <x:f>IF(COUNTA(B34:H34)=0,"",IF($B$4="","Woche fehlt",IF(OR(B34="",C34="",D34="",COUNT(E34:H34)&lt;&gt;4),"Angaben fehlen",IF(OR(E34&lt;0,E34&gt;=1,F34&lt;0,F34&gt;=1,E34=F34),"Zeit prüfen",IF(OR(G34&lt;0,G34&gt;=MOD(F34-E34,1)*1440),"Pause prüfen",IF(OR(H34&lt;1,H34&lt;&gt;INT(H34)),"Personen prüfen","Bereit"))))))</x:f>
      </x:c>
      <x:c r="L34" s="28"/>
    </x:row>
    <x:row r="35" ht="37" customHeight="1">
      <x:c r="A35" s="22" t="n">
        <x:f>IF($B$4="","",$B$4+5)</x:f>
        <x:v>46298</x:v>
      </x:c>
      <x:c r="B35" s="26" t="str">
        <x:v>Musterobjekt E</x:v>
      </x:c>
      <x:c r="C35" s="26" t="str">
        <x:v>Fensterreinigung</x:v>
      </x:c>
      <x:c r="D35" s="26" t="str">
        <x:v>Team C</x:v>
      </x:c>
      <x:c r="E35" s="23" t="n">
        <x:v>0.375</x:v>
      </x:c>
      <x:c r="F35" s="23" t="n">
        <x:v>0.5</x:v>
      </x:c>
      <x:c r="G35" s="24" t="n">
        <x:v>15</x:v>
      </x:c>
      <x:c r="H35" s="24" t="n">
        <x:v>2</x:v>
      </x:c>
      <x:c r="I35" s="25" t="n">
        <x:f>IF(K35&lt;&gt;"Bereit","",MOD(F35-E35,1)*24-G35/60)</x:f>
        <x:v>2.75</x:v>
      </x:c>
      <x:c r="J35" s="25" t="n">
        <x:f>IF(ISNUMBER(I35),ROUND(I35*H35,2),"")</x:f>
        <x:v>5.5</x:v>
      </x:c>
      <x:c r="K35" s="21" t="str">
        <x:f>IF(COUNTA(B35:H35)=0,"",IF($B$4="","Woche fehlt",IF(OR(B35="",C35="",D35="",COUNT(E35:H35)&lt;&gt;4),"Angaben fehlen",IF(OR(E35&lt;0,E35&gt;=1,F35&lt;0,F35&gt;=1,E35=F35),"Zeit prüfen",IF(OR(G35&lt;0,G35&gt;=MOD(F35-E35,1)*1440),"Pause prüfen",IF(OR(H35&lt;1,H35&lt;&gt;INT(H35)),"Personen prüfen","Bereit"))))))</x:f>
        <x:v>Bereit</x:v>
      </x:c>
      <x:c r="L35" s="26" t="str">
        <x:v>Bereichsfreigabe prüfen</x:v>
      </x:c>
    </x:row>
    <x:row r="36" ht="37" customHeight="1">
      <x:c r="A36" s="22" t="n">
        <x:f>IF($B$4="","",$B$4+5)</x:f>
        <x:v>46298</x:v>
      </x:c>
      <x:c r="B36" s="26"/>
      <x:c r="C36" s="26"/>
      <x:c r="D36" s="26"/>
      <x:c r="E36" s="23"/>
      <x:c r="F36" s="23"/>
      <x:c r="G36" s="24"/>
      <x:c r="H36" s="24"/>
      <x:c r="I36" s="25" t="str">
        <x:f>IF(K36&lt;&gt;"Bereit","",MOD(F36-E36,1)*24-G36/60)</x:f>
      </x:c>
      <x:c r="J36" s="25" t="str">
        <x:f>IF(ISNUMBER(I36),ROUND(I36*H36,2),"")</x:f>
      </x:c>
      <x:c r="K36" s="21" t="str">
        <x:f>IF(COUNTA(B36:H36)=0,"",IF($B$4="","Woche fehlt",IF(OR(B36="",C36="",D36="",COUNT(E36:H36)&lt;&gt;4),"Angaben fehlen",IF(OR(E36&lt;0,E36&gt;=1,F36&lt;0,F36&gt;=1,E36=F36),"Zeit prüfen",IF(OR(G36&lt;0,G36&gt;=MOD(F36-E36,1)*1440),"Pause prüfen",IF(OR(H36&lt;1,H36&lt;&gt;INT(H36)),"Personen prüfen","Bereit"))))))</x:f>
      </x:c>
      <x:c r="L36" s="26"/>
    </x:row>
    <x:row r="37" ht="37" customHeight="1">
      <x:c r="A37" s="22" t="n">
        <x:f>IF($B$4="","",$B$4+5)</x:f>
        <x:v>46298</x:v>
      </x:c>
      <x:c r="B37" s="26"/>
      <x:c r="C37" s="26"/>
      <x:c r="D37" s="26"/>
      <x:c r="E37" s="23"/>
      <x:c r="F37" s="23"/>
      <x:c r="G37" s="24"/>
      <x:c r="H37" s="24"/>
      <x:c r="I37" s="25" t="str">
        <x:f>IF(K37&lt;&gt;"Bereit","",MOD(F37-E37,1)*24-G37/60)</x:f>
      </x:c>
      <x:c r="J37" s="25" t="str">
        <x:f>IF(ISNUMBER(I37),ROUND(I37*H37,2),"")</x:f>
      </x:c>
      <x:c r="K37" s="21" t="str">
        <x:f>IF(COUNTA(B37:H37)=0,"",IF($B$4="","Woche fehlt",IF(OR(B37="",C37="",D37="",COUNT(E37:H37)&lt;&gt;4),"Angaben fehlen",IF(OR(E37&lt;0,E37&gt;=1,F37&lt;0,F37&gt;=1,E37=F37),"Zeit prüfen",IF(OR(G37&lt;0,G37&gt;=MOD(F37-E37,1)*1440),"Pause prüfen",IF(OR(H37&lt;1,H37&lt;&gt;INT(H37)),"Personen prüfen","Bereit"))))))</x:f>
      </x:c>
      <x:c r="L37" s="26"/>
    </x:row>
    <x:row r="38" ht="37" customHeight="1">
      <x:c r="A38" s="22" t="n">
        <x:f>IF($B$4="","",$B$4+5)</x:f>
        <x:v>46298</x:v>
      </x:c>
      <x:c r="B38" s="26"/>
      <x:c r="C38" s="26"/>
      <x:c r="D38" s="26"/>
      <x:c r="E38" s="23"/>
      <x:c r="F38" s="23"/>
      <x:c r="G38" s="24"/>
      <x:c r="H38" s="24"/>
      <x:c r="I38" s="25" t="str">
        <x:f>IF(K38&lt;&gt;"Bereit","",MOD(F38-E38,1)*24-G38/60)</x:f>
      </x:c>
      <x:c r="J38" s="25" t="str">
        <x:f>IF(ISNUMBER(I38),ROUND(I38*H38,2),"")</x:f>
      </x:c>
      <x:c r="K38" s="21" t="str">
        <x:f>IF(COUNTA(B38:H38)=0,"",IF($B$4="","Woche fehlt",IF(OR(B38="",C38="",D38="",COUNT(E38:H38)&lt;&gt;4),"Angaben fehlen",IF(OR(E38&lt;0,E38&gt;=1,F38&lt;0,F38&gt;=1,E38=F38),"Zeit prüfen",IF(OR(G38&lt;0,G38&gt;=MOD(F38-E38,1)*1440),"Pause prüfen",IF(OR(H38&lt;1,H38&lt;&gt;INT(H38)),"Personen prüfen","Bereit"))))))</x:f>
      </x:c>
      <x:c r="L38" s="26"/>
    </x:row>
    <x:row r="39" ht="37" customHeight="1">
      <x:c r="A39" s="27" t="n">
        <x:f>IF($B$4="","",$B$4+5)</x:f>
        <x:v>46298</x:v>
      </x:c>
      <x:c r="B39" s="28"/>
      <x:c r="C39" s="28"/>
      <x:c r="D39" s="28"/>
      <x:c r="E39" s="29"/>
      <x:c r="F39" s="29"/>
      <x:c r="G39" s="30"/>
      <x:c r="H39" s="30"/>
      <x:c r="I39" s="31" t="str">
        <x:f>IF(K39&lt;&gt;"Bereit","",MOD(F39-E39,1)*24-G39/60)</x:f>
      </x:c>
      <x:c r="J39" s="31" t="str">
        <x:f>IF(ISNUMBER(I39),ROUND(I39*H39,2),"")</x:f>
      </x:c>
      <x:c r="K39" s="32" t="str">
        <x:f>IF(COUNTA(B39:H39)=0,"",IF($B$4="","Woche fehlt",IF(OR(B39="",C39="",D39="",COUNT(E39:H39)&lt;&gt;4),"Angaben fehlen",IF(OR(E39&lt;0,E39&gt;=1,F39&lt;0,F39&gt;=1,E39=F39),"Zeit prüfen",IF(OR(G39&lt;0,G39&gt;=MOD(F39-E39,1)*1440),"Pause prüfen",IF(OR(H39&lt;1,H39&lt;&gt;INT(H39)),"Personen prüfen","Bereit"))))))</x:f>
      </x:c>
      <x:c r="L39" s="28"/>
    </x:row>
    <x:row r="40" ht="37" customHeight="1">
      <x:c r="A40" s="22" t="n">
        <x:f>IF($B$4="","",$B$4+6)</x:f>
        <x:v>46299</x:v>
      </x:c>
      <x:c r="B40" s="26"/>
      <x:c r="C40" s="26"/>
      <x:c r="D40" s="26"/>
      <x:c r="E40" s="23"/>
      <x:c r="F40" s="23"/>
      <x:c r="G40" s="24"/>
      <x:c r="H40" s="24"/>
      <x:c r="I40" s="25" t="str">
        <x:f>IF(K40&lt;&gt;"Bereit","",MOD(F40-E40,1)*24-G40/60)</x:f>
      </x:c>
      <x:c r="J40" s="25" t="str">
        <x:f>IF(ISNUMBER(I40),ROUND(I40*H40,2),"")</x:f>
      </x:c>
      <x:c r="K40" s="21" t="str">
        <x:f>IF(COUNTA(B40:H40)=0,"",IF($B$4="","Woche fehlt",IF(OR(B40="",C40="",D40="",COUNT(E40:H40)&lt;&gt;4),"Angaben fehlen",IF(OR(E40&lt;0,E40&gt;=1,F40&lt;0,F40&gt;=1,E40=F40),"Zeit prüfen",IF(OR(G40&lt;0,G40&gt;=MOD(F40-E40,1)*1440),"Pause prüfen",IF(OR(H40&lt;1,H40&lt;&gt;INT(H40)),"Personen prüfen","Bereit"))))))</x:f>
      </x:c>
      <x:c r="L40" s="26"/>
    </x:row>
    <x:row r="41" ht="37" customHeight="1">
      <x:c r="A41" s="22" t="n">
        <x:f>IF($B$4="","",$B$4+6)</x:f>
        <x:v>46299</x:v>
      </x:c>
      <x:c r="B41" s="26"/>
      <x:c r="C41" s="26"/>
      <x:c r="D41" s="26"/>
      <x:c r="E41" s="23"/>
      <x:c r="F41" s="23"/>
      <x:c r="G41" s="24"/>
      <x:c r="H41" s="24"/>
      <x:c r="I41" s="25" t="str">
        <x:f>IF(K41&lt;&gt;"Bereit","",MOD(F41-E41,1)*24-G41/60)</x:f>
      </x:c>
      <x:c r="J41" s="25" t="str">
        <x:f>IF(ISNUMBER(I41),ROUND(I41*H41,2),"")</x:f>
      </x:c>
      <x:c r="K41" s="21" t="str">
        <x:f>IF(COUNTA(B41:H41)=0,"",IF($B$4="","Woche fehlt",IF(OR(B41="",C41="",D41="",COUNT(E41:H41)&lt;&gt;4),"Angaben fehlen",IF(OR(E41&lt;0,E41&gt;=1,F41&lt;0,F41&gt;=1,E41=F41),"Zeit prüfen",IF(OR(G41&lt;0,G41&gt;=MOD(F41-E41,1)*1440),"Pause prüfen",IF(OR(H41&lt;1,H41&lt;&gt;INT(H41)),"Personen prüfen","Bereit"))))))</x:f>
      </x:c>
      <x:c r="L41" s="26"/>
    </x:row>
    <x:row r="42" ht="37" customHeight="1">
      <x:c r="A42" s="22" t="n">
        <x:f>IF($B$4="","",$B$4+6)</x:f>
        <x:v>46299</x:v>
      </x:c>
      <x:c r="B42" s="26"/>
      <x:c r="C42" s="26"/>
      <x:c r="D42" s="26"/>
      <x:c r="E42" s="23"/>
      <x:c r="F42" s="23"/>
      <x:c r="G42" s="24"/>
      <x:c r="H42" s="24"/>
      <x:c r="I42" s="25" t="str">
        <x:f>IF(K42&lt;&gt;"Bereit","",MOD(F42-E42,1)*24-G42/60)</x:f>
      </x:c>
      <x:c r="J42" s="25" t="str">
        <x:f>IF(ISNUMBER(I42),ROUND(I42*H42,2),"")</x:f>
      </x:c>
      <x:c r="K42" s="21" t="str">
        <x:f>IF(COUNTA(B42:H42)=0,"",IF($B$4="","Woche fehlt",IF(OR(B42="",C42="",D42="",COUNT(E42:H42)&lt;&gt;4),"Angaben fehlen",IF(OR(E42&lt;0,E42&gt;=1,F42&lt;0,F42&gt;=1,E42=F42),"Zeit prüfen",IF(OR(G42&lt;0,G42&gt;=MOD(F42-E42,1)*1440),"Pause prüfen",IF(OR(H42&lt;1,H42&lt;&gt;INT(H42)),"Personen prüfen","Bereit"))))))</x:f>
      </x:c>
      <x:c r="L42" s="26"/>
    </x:row>
    <x:row r="43" ht="37" customHeight="1">
      <x:c r="A43" s="22" t="n">
        <x:f>IF($B$4="","",$B$4+6)</x:f>
        <x:v>46299</x:v>
      </x:c>
      <x:c r="B43" s="26"/>
      <x:c r="C43" s="26"/>
      <x:c r="D43" s="26"/>
      <x:c r="E43" s="23"/>
      <x:c r="F43" s="23"/>
      <x:c r="G43" s="24"/>
      <x:c r="H43" s="24"/>
      <x:c r="I43" s="25" t="str">
        <x:f>IF(K43&lt;&gt;"Bereit","",MOD(F43-E43,1)*24-G43/60)</x:f>
      </x:c>
      <x:c r="J43" s="25" t="str">
        <x:f>IF(ISNUMBER(I43),ROUND(I43*H43,2),"")</x:f>
      </x:c>
      <x:c r="K43" s="21" t="str">
        <x:f>IF(COUNTA(B43:H43)=0,"",IF($B$4="","Woche fehlt",IF(OR(B43="",C43="",D43="",COUNT(E43:H43)&lt;&gt;4),"Angaben fehlen",IF(OR(E43&lt;0,E43&gt;=1,F43&lt;0,F43&gt;=1,E43=F43),"Zeit prüfen",IF(OR(G43&lt;0,G43&gt;=MOD(F43-E43,1)*1440),"Pause prüfen",IF(OR(H43&lt;1,H43&lt;&gt;INT(H43)),"Personen prüfen","Bereit"))))))</x:f>
      </x:c>
      <x:c r="L43" s="26"/>
    </x:row>
    <x:row r="44" ht="37" customHeight="1">
      <x:c r="A44" s="27" t="n">
        <x:f>IF($B$4="","",$B$4+6)</x:f>
        <x:v>46299</x:v>
      </x:c>
      <x:c r="B44" s="28"/>
      <x:c r="C44" s="28"/>
      <x:c r="D44" s="28"/>
      <x:c r="E44" s="29"/>
      <x:c r="F44" s="29"/>
      <x:c r="G44" s="30"/>
      <x:c r="H44" s="30"/>
      <x:c r="I44" s="31" t="str">
        <x:f>IF(K44&lt;&gt;"Bereit","",MOD(F44-E44,1)*24-G44/60)</x:f>
      </x:c>
      <x:c r="J44" s="31" t="str">
        <x:f>IF(ISNUMBER(I44),ROUND(I44*H44,2),"")</x:f>
      </x:c>
      <x:c r="K44" s="32" t="str">
        <x:f>IF(COUNTA(B44:H44)=0,"",IF($B$4="","Woche fehlt",IF(OR(B44="",C44="",D44="",COUNT(E44:H44)&lt;&gt;4),"Angaben fehlen",IF(OR(E44&lt;0,E44&gt;=1,F44&lt;0,F44&gt;=1,E44=F44),"Zeit prüfen",IF(OR(G44&lt;0,G44&gt;=MOD(F44-E44,1)*1440),"Pause prüfen",IF(OR(H44&lt;1,H44&lt;&gt;INT(H44)),"Personen prüfen","Bereit"))))))</x:f>
      </x:c>
      <x:c r="L44" s="28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6" customHeight="1">
      <x:c r="A46" s="8" t="str">
        <x:v>Prüfhinweise zuerst klären. Zeilen mit fehlenden oder ungültigen Angaben sind nicht in der Stundensumme enthalten.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6" customHeight="1">
      <x:c r="A48" s="8" t="str">
        <x:v>PlanWork von Haider-IT. All-in-one-Paket: 100 € pro Monat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6" customHeight="1">
      <x:c r="A49" s="33" t="str">
        <x:v>https://haider-it.at/planwork/reinigungsunternehmen/#demo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</x:sheetData>
  <x:conditionalFormatting sqref="K10:K44">
    <x:cfRule type="expression" dxfId="2" priority="1">
      <x:formula>AND(K10&lt;&gt;"",K10&lt;&gt;"Bereit")</x:formula>
    </x:cfRule>
  </x:conditionalFormatting>
  <x:dataValidations count="2">
    <x:dataValidation type="whole" operator="between" sqref="G10:G44">
      <x:formula1>0</x:formula1>
      <x:formula2>1439</x:formula2>
    </x:dataValidation>
    <x:dataValidation type="whole" operator="between" sqref="H10:H44">
      <x:formula1>1</x:formula1>
      <x:formula2>1000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EA8A3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3" hidden="0" customWidth="1"/>
    <x:col min="2" max="2" width="21" hidden="0" customWidth="1"/>
    <x:col min="3" max="3" width="18" hidden="0" customWidth="1"/>
    <x:col min="4" max="4" width="19" hidden="0" customWidth="1"/>
    <x:col min="5" max="5" width="20" hidden="0" customWidth="1"/>
    <x:col min="6" max="6" width="37" hidden="0" customWidth="1"/>
    <x:col min="7" max="7" width="15" hidden="0" customWidth="1"/>
    <x:col min="8" max="8" width="16" hidden="0" customWidth="1"/>
    <x:col min="9" max="9" width="18" hidden="0" customWidth="1"/>
    <x:col min="10" max="10" width="20" hidden="0" customWidth="1"/>
    <x:col min="11" max="11" width="2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4" t="str">
        <x:v>Muster: Vertretung und Übergabe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6" customHeight="1">
      <x:c r="A3" s="5" t="str">
        <x:v>FIKTIVES MUSTER. Die offenen Punkte zeigen absichtlich noch keine vollständige Freigabe.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 t="str">
        <x:v>Fälle</x:v>
      </x:c>
      <x:c r="B5" s="2" t="n">
        <x:f>COUNTA(B10:B29)</x:f>
        <x:v>3</x:v>
      </x:c>
      <x:c r="C5" s="2"/>
      <x:c r="D5" s="2" t="str">
        <x:v>Bereit</x:v>
      </x:c>
      <x:c r="E5" s="2" t="n">
        <x:f>COUNTIFS(K10:K29,"Bereit")</x:f>
        <x:v>1</x:v>
      </x:c>
      <x:c r="F5" s="2"/>
      <x:c r="G5" s="2" t="str">
        <x:v>Noch offen</x:v>
      </x:c>
      <x:c r="H5" s="2"/>
      <x:c r="I5" s="2" t="n">
        <x:f>COUNTIFS(K10:K29,"Einsatz ergänzen")+COUNTIFS(K10:K29,"Vertretung bestätigen")+COUNTIFS(K10:K29,"Zugang klären")+COUNTIFS(K10:K29,"Auftrag übergeben")+COUNTIFS(K10:K29,"Freigabe dokumentieren")</x:f>
        <x:v>2</x:v>
      </x:c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A7" s="8" t="str">
        <x:v>Gelbe Felder ausfüllen. Ein Name allein bestätigt keine Übernahme; Ja erst nach tatsächlicher Abstimmung wählen.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8" t="str">
        <x:v>Bei Zugang nur den geklärten Ablauf dokumentieren. Keine Alarmcodes, Passwörter oder Schlüsselnummern eintragen.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0" customHeight="1">
      <x:c r="A9" s="18" t="str">
        <x:v>Datum</x:v>
      </x:c>
      <x:c r="B9" s="19" t="str">
        <x:v>Objekt / Kürzel</x:v>
      </x:c>
      <x:c r="C9" s="19" t="str">
        <x:v>Ausfall / Stammteam</x:v>
      </x:c>
      <x:c r="D9" s="19" t="str">
        <x:v>Vertretung / Team</x:v>
      </x:c>
      <x:c r="E9" s="19" t="str">
        <x:v>Zeitfenster</x:v>
      </x:c>
      <x:c r="F9" s="19" t="str">
        <x:v>Aufgaben / Material / Besonderheit</x:v>
      </x:c>
      <x:c r="G9" s="19" t="str">
        <x:v>Zugang geklärt?</x:v>
      </x:c>
      <x:c r="H9" s="19" t="str">
        <x:v>Auftrag übergeben?</x:v>
      </x:c>
      <x:c r="I9" s="19" t="str">
        <x:v>Vertretung bestätigt?</x:v>
      </x:c>
      <x:c r="J9" s="19" t="str">
        <x:v>Freigabe durch (Kürzel)</x:v>
      </x:c>
      <x:c r="K9" s="20" t="str">
        <x:v>Nächster Schritt</x:v>
      </x:c>
    </x:row>
    <x:row r="10" ht="48" customHeight="1">
      <x:c r="A10" s="7" t="n">
        <x:v>46295</x:v>
      </x:c>
      <x:c r="B10" s="26" t="str">
        <x:v>Musterobjekt A</x:v>
      </x:c>
      <x:c r="C10" s="26" t="str">
        <x:v>Team A</x:v>
      </x:c>
      <x:c r="D10" s="26" t="str">
        <x:v>Team D</x:v>
      </x:c>
      <x:c r="E10" s="26" t="str">
        <x:v>06:00–08:30</x:v>
      </x:c>
      <x:c r="F10" s="26" t="str">
        <x:v>Unterhalt; Materialwagen im Lager</x:v>
      </x:c>
      <x:c r="G10" s="26" t="str">
        <x:v>Ja</x:v>
      </x:c>
      <x:c r="H10" s="26" t="str">
        <x:v>Ja</x:v>
      </x:c>
      <x:c r="I10" s="26" t="str">
        <x:v>Ja</x:v>
      </x:c>
      <x:c r="J10" s="26" t="str">
        <x:v>Objektleitung A</x:v>
      </x:c>
      <x:c r="K10" s="34" t="str">
        <x:f>IF(COUNTA(A10:J10)=0,"",IF(OR(COUNT(A10)=0,B10="",C10="",D10="",E10="",F10=""),"Einsatz ergänzen",IF(I10&lt;&gt;"Ja","Vertretung bestätigen",IF(G10&lt;&gt;"Ja","Zugang klären",IF(H10&lt;&gt;"Ja","Auftrag übergeben",IF(J10="","Freigabe dokumentieren","Bereit"))))))</x:f>
        <x:v>Bereit</x:v>
      </x:c>
    </x:row>
    <x:row r="11" ht="48" customHeight="1">
      <x:c r="A11" s="7" t="n">
        <x:v>46297</x:v>
      </x:c>
      <x:c r="B11" s="26" t="str">
        <x:v>Musterobjekt D</x:v>
      </x:c>
      <x:c r="C11" s="26" t="str">
        <x:v>Team B</x:v>
      </x:c>
      <x:c r="D11" s="26" t="str">
        <x:v>Team C</x:v>
      </x:c>
      <x:c r="E11" s="26" t="str">
        <x:v>22:00–02:00</x:v>
      </x:c>
      <x:c r="F11" s="26" t="str">
        <x:v>Sonderreinigung; Bereichsfreigabe nötig</x:v>
      </x:c>
      <x:c r="G11" s="26" t="str">
        <x:v>Offen</x:v>
      </x:c>
      <x:c r="H11" s="26" t="str">
        <x:v>Ja</x:v>
      </x:c>
      <x:c r="I11" s="26" t="str">
        <x:v>Ja</x:v>
      </x:c>
      <x:c r="J11" s="26" t="str"/>
      <x:c r="K11" s="34" t="str">
        <x:f>IF(COUNTA(A11:J11)=0,"",IF(OR(COUNT(A11)=0,B11="",C11="",D11="",E11="",F11=""),"Einsatz ergänzen",IF(I11&lt;&gt;"Ja","Vertretung bestätigen",IF(G11&lt;&gt;"Ja","Zugang klären",IF(H11&lt;&gt;"Ja","Auftrag übergeben",IF(J11="","Freigabe dokumentieren","Bereit"))))))</x:f>
        <x:v>Zugang klären</x:v>
      </x:c>
    </x:row>
    <x:row r="12" ht="48" customHeight="1">
      <x:c r="A12" s="7" t="n">
        <x:v>46298</x:v>
      </x:c>
      <x:c r="B12" s="26" t="str">
        <x:v>Musterobjekt E</x:v>
      </x:c>
      <x:c r="C12" s="26" t="str">
        <x:v>Team C</x:v>
      </x:c>
      <x:c r="D12" s="26" t="str">
        <x:v>Team D</x:v>
      </x:c>
      <x:c r="E12" s="26" t="str">
        <x:v>09:00–12:00</x:v>
      </x:c>
      <x:c r="F12" s="26" t="str">
        <x:v>Fensterreinigung; Material abklären</x:v>
      </x:c>
      <x:c r="G12" s="26" t="str">
        <x:v>Ja</x:v>
      </x:c>
      <x:c r="H12" s="26" t="str">
        <x:v>Nein</x:v>
      </x:c>
      <x:c r="I12" s="26" t="str">
        <x:v>Offen</x:v>
      </x:c>
      <x:c r="J12" s="26" t="str"/>
      <x:c r="K12" s="34" t="str">
        <x:f>IF(COUNTA(A12:J12)=0,"",IF(OR(COUNT(A12)=0,B12="",C12="",D12="",E12="",F12=""),"Einsatz ergänzen",IF(I12&lt;&gt;"Ja","Vertretung bestätigen",IF(G12&lt;&gt;"Ja","Zugang klären",IF(H12&lt;&gt;"Ja","Auftrag übergeben",IF(J12="","Freigabe dokumentieren","Bereit"))))))</x:f>
        <x:v>Vertretung bestätigen</x:v>
      </x:c>
    </x:row>
    <x:row r="13" ht="48" customHeight="1">
      <x:c r="A13" s="7"/>
      <x:c r="B13" s="26"/>
      <x:c r="C13" s="26"/>
      <x:c r="D13" s="26"/>
      <x:c r="E13" s="26"/>
      <x:c r="F13" s="26"/>
      <x:c r="G13" s="26"/>
      <x:c r="H13" s="26"/>
      <x:c r="I13" s="26"/>
      <x:c r="J13" s="26"/>
      <x:c r="K13" s="34" t="str">
        <x:f>IF(COUNTA(A13:J13)=0,"",IF(OR(COUNT(A13)=0,B13="",C13="",D13="",E13="",F13=""),"Einsatz ergänzen",IF(I13&lt;&gt;"Ja","Vertretung bestätigen",IF(G13&lt;&gt;"Ja","Zugang klären",IF(H13&lt;&gt;"Ja","Auftrag übergeben",IF(J13="","Freigabe dokumentieren","Bereit"))))))</x:f>
      </x:c>
    </x:row>
    <x:row r="14" ht="48" customHeight="1">
      <x:c r="A14" s="7"/>
      <x:c r="B14" s="26"/>
      <x:c r="C14" s="26"/>
      <x:c r="D14" s="26"/>
      <x:c r="E14" s="26"/>
      <x:c r="F14" s="26"/>
      <x:c r="G14" s="26"/>
      <x:c r="H14" s="26"/>
      <x:c r="I14" s="26"/>
      <x:c r="J14" s="26"/>
      <x:c r="K14" s="34" t="str">
        <x:f>IF(COUNTA(A14:J14)=0,"",IF(OR(COUNT(A14)=0,B14="",C14="",D14="",E14="",F14=""),"Einsatz ergänzen",IF(I14&lt;&gt;"Ja","Vertretung bestätigen",IF(G14&lt;&gt;"Ja","Zugang klären",IF(H14&lt;&gt;"Ja","Auftrag übergeben",IF(J14="","Freigabe dokumentieren","Bereit"))))))</x:f>
      </x:c>
    </x:row>
    <x:row r="15" ht="48" customHeight="1">
      <x:c r="A15" s="7"/>
      <x:c r="B15" s="26"/>
      <x:c r="C15" s="26"/>
      <x:c r="D15" s="26"/>
      <x:c r="E15" s="26"/>
      <x:c r="F15" s="26"/>
      <x:c r="G15" s="26"/>
      <x:c r="H15" s="26"/>
      <x:c r="I15" s="26"/>
      <x:c r="J15" s="26"/>
      <x:c r="K15" s="34" t="str">
        <x:f>IF(COUNTA(A15:J15)=0,"",IF(OR(COUNT(A15)=0,B15="",C15="",D15="",E15="",F15=""),"Einsatz ergänzen",IF(I15&lt;&gt;"Ja","Vertretung bestätigen",IF(G15&lt;&gt;"Ja","Zugang klären",IF(H15&lt;&gt;"Ja","Auftrag übergeben",IF(J15="","Freigabe dokumentieren","Bereit"))))))</x:f>
      </x:c>
    </x:row>
    <x:row r="16" ht="48" customHeight="1">
      <x:c r="A16" s="7"/>
      <x:c r="B16" s="26"/>
      <x:c r="C16" s="26"/>
      <x:c r="D16" s="26"/>
      <x:c r="E16" s="26"/>
      <x:c r="F16" s="26"/>
      <x:c r="G16" s="26"/>
      <x:c r="H16" s="26"/>
      <x:c r="I16" s="26"/>
      <x:c r="J16" s="26"/>
      <x:c r="K16" s="34" t="str">
        <x:f>IF(COUNTA(A16:J16)=0,"",IF(OR(COUNT(A16)=0,B16="",C16="",D16="",E16="",F16=""),"Einsatz ergänzen",IF(I16&lt;&gt;"Ja","Vertretung bestätigen",IF(G16&lt;&gt;"Ja","Zugang klären",IF(H16&lt;&gt;"Ja","Auftrag übergeben",IF(J16="","Freigabe dokumentieren","Bereit"))))))</x:f>
      </x:c>
    </x:row>
    <x:row r="17" ht="48" customHeight="1">
      <x:c r="A17" s="7"/>
      <x:c r="B17" s="26"/>
      <x:c r="C17" s="26"/>
      <x:c r="D17" s="26"/>
      <x:c r="E17" s="26"/>
      <x:c r="F17" s="26"/>
      <x:c r="G17" s="26"/>
      <x:c r="H17" s="26"/>
      <x:c r="I17" s="26"/>
      <x:c r="J17" s="26"/>
      <x:c r="K17" s="34" t="str">
        <x:f>IF(COUNTA(A17:J17)=0,"",IF(OR(COUNT(A17)=0,B17="",C17="",D17="",E17="",F17=""),"Einsatz ergänzen",IF(I17&lt;&gt;"Ja","Vertretung bestätigen",IF(G17&lt;&gt;"Ja","Zugang klären",IF(H17&lt;&gt;"Ja","Auftrag übergeben",IF(J17="","Freigabe dokumentieren","Bereit"))))))</x:f>
      </x:c>
    </x:row>
    <x:row r="18" ht="48" customHeight="1">
      <x:c r="A18" s="7"/>
      <x:c r="B18" s="26"/>
      <x:c r="C18" s="26"/>
      <x:c r="D18" s="26"/>
      <x:c r="E18" s="26"/>
      <x:c r="F18" s="26"/>
      <x:c r="G18" s="26"/>
      <x:c r="H18" s="26"/>
      <x:c r="I18" s="26"/>
      <x:c r="J18" s="26"/>
      <x:c r="K18" s="34" t="str">
        <x:f>IF(COUNTA(A18:J18)=0,"",IF(OR(COUNT(A18)=0,B18="",C18="",D18="",E18="",F18=""),"Einsatz ergänzen",IF(I18&lt;&gt;"Ja","Vertretung bestätigen",IF(G18&lt;&gt;"Ja","Zugang klären",IF(H18&lt;&gt;"Ja","Auftrag übergeben",IF(J18="","Freigabe dokumentieren","Bereit"))))))</x:f>
      </x:c>
    </x:row>
    <x:row r="19" ht="48" customHeight="1">
      <x:c r="A19" s="7"/>
      <x:c r="B19" s="26"/>
      <x:c r="C19" s="26"/>
      <x:c r="D19" s="26"/>
      <x:c r="E19" s="26"/>
      <x:c r="F19" s="26"/>
      <x:c r="G19" s="26"/>
      <x:c r="H19" s="26"/>
      <x:c r="I19" s="26"/>
      <x:c r="J19" s="26"/>
      <x:c r="K19" s="34" t="str">
        <x:f>IF(COUNTA(A19:J19)=0,"",IF(OR(COUNT(A19)=0,B19="",C19="",D19="",E19="",F19=""),"Einsatz ergänzen",IF(I19&lt;&gt;"Ja","Vertretung bestätigen",IF(G19&lt;&gt;"Ja","Zugang klären",IF(H19&lt;&gt;"Ja","Auftrag übergeben",IF(J19="","Freigabe dokumentieren","Bereit"))))))</x:f>
      </x:c>
    </x:row>
    <x:row r="20" ht="48" customHeight="1">
      <x:c r="A20" s="7"/>
      <x:c r="B20" s="26"/>
      <x:c r="C20" s="26"/>
      <x:c r="D20" s="26"/>
      <x:c r="E20" s="26"/>
      <x:c r="F20" s="26"/>
      <x:c r="G20" s="26"/>
      <x:c r="H20" s="26"/>
      <x:c r="I20" s="26"/>
      <x:c r="J20" s="26"/>
      <x:c r="K20" s="34" t="str">
        <x:f>IF(COUNTA(A20:J20)=0,"",IF(OR(COUNT(A20)=0,B20="",C20="",D20="",E20="",F20=""),"Einsatz ergänzen",IF(I20&lt;&gt;"Ja","Vertretung bestätigen",IF(G20&lt;&gt;"Ja","Zugang klären",IF(H20&lt;&gt;"Ja","Auftrag übergeben",IF(J20="","Freigabe dokumentieren","Bereit"))))))</x:f>
      </x:c>
    </x:row>
    <x:row r="21" ht="48" customHeight="1">
      <x:c r="A21" s="7"/>
      <x:c r="B21" s="26"/>
      <x:c r="C21" s="26"/>
      <x:c r="D21" s="26"/>
      <x:c r="E21" s="26"/>
      <x:c r="F21" s="26"/>
      <x:c r="G21" s="26"/>
      <x:c r="H21" s="26"/>
      <x:c r="I21" s="26"/>
      <x:c r="J21" s="26"/>
      <x:c r="K21" s="34" t="str">
        <x:f>IF(COUNTA(A21:J21)=0,"",IF(OR(COUNT(A21)=0,B21="",C21="",D21="",E21="",F21=""),"Einsatz ergänzen",IF(I21&lt;&gt;"Ja","Vertretung bestätigen",IF(G21&lt;&gt;"Ja","Zugang klären",IF(H21&lt;&gt;"Ja","Auftrag übergeben",IF(J21="","Freigabe dokumentieren","Bereit"))))))</x:f>
      </x:c>
    </x:row>
    <x:row r="22" ht="48" customHeight="1">
      <x:c r="A22" s="7"/>
      <x:c r="B22" s="26"/>
      <x:c r="C22" s="26"/>
      <x:c r="D22" s="26"/>
      <x:c r="E22" s="26"/>
      <x:c r="F22" s="26"/>
      <x:c r="G22" s="26"/>
      <x:c r="H22" s="26"/>
      <x:c r="I22" s="26"/>
      <x:c r="J22" s="26"/>
      <x:c r="K22" s="34" t="str">
        <x:f>IF(COUNTA(A22:J22)=0,"",IF(OR(COUNT(A22)=0,B22="",C22="",D22="",E22="",F22=""),"Einsatz ergänzen",IF(I22&lt;&gt;"Ja","Vertretung bestätigen",IF(G22&lt;&gt;"Ja","Zugang klären",IF(H22&lt;&gt;"Ja","Auftrag übergeben",IF(J22="","Freigabe dokumentieren","Bereit"))))))</x:f>
      </x:c>
    </x:row>
    <x:row r="23" ht="48" customHeight="1">
      <x:c r="A23" s="7"/>
      <x:c r="B23" s="26"/>
      <x:c r="C23" s="26"/>
      <x:c r="D23" s="26"/>
      <x:c r="E23" s="26"/>
      <x:c r="F23" s="26"/>
      <x:c r="G23" s="26"/>
      <x:c r="H23" s="26"/>
      <x:c r="I23" s="26"/>
      <x:c r="J23" s="26"/>
      <x:c r="K23" s="34" t="str">
        <x:f>IF(COUNTA(A23:J23)=0,"",IF(OR(COUNT(A23)=0,B23="",C23="",D23="",E23="",F23=""),"Einsatz ergänzen",IF(I23&lt;&gt;"Ja","Vertretung bestätigen",IF(G23&lt;&gt;"Ja","Zugang klären",IF(H23&lt;&gt;"Ja","Auftrag übergeben",IF(J23="","Freigabe dokumentieren","Bereit"))))))</x:f>
      </x:c>
    </x:row>
    <x:row r="24" ht="48" customHeight="1">
      <x:c r="A24" s="7"/>
      <x:c r="B24" s="26"/>
      <x:c r="C24" s="26"/>
      <x:c r="D24" s="26"/>
      <x:c r="E24" s="26"/>
      <x:c r="F24" s="26"/>
      <x:c r="G24" s="26"/>
      <x:c r="H24" s="26"/>
      <x:c r="I24" s="26"/>
      <x:c r="J24" s="26"/>
      <x:c r="K24" s="34" t="str">
        <x:f>IF(COUNTA(A24:J24)=0,"",IF(OR(COUNT(A24)=0,B24="",C24="",D24="",E24="",F24=""),"Einsatz ergänzen",IF(I24&lt;&gt;"Ja","Vertretung bestätigen",IF(G24&lt;&gt;"Ja","Zugang klären",IF(H24&lt;&gt;"Ja","Auftrag übergeben",IF(J24="","Freigabe dokumentieren","Bereit"))))))</x:f>
      </x:c>
    </x:row>
    <x:row r="25" ht="48" customHeight="1">
      <x:c r="A25" s="7"/>
      <x:c r="B25" s="26"/>
      <x:c r="C25" s="26"/>
      <x:c r="D25" s="26"/>
      <x:c r="E25" s="26"/>
      <x:c r="F25" s="26"/>
      <x:c r="G25" s="26"/>
      <x:c r="H25" s="26"/>
      <x:c r="I25" s="26"/>
      <x:c r="J25" s="26"/>
      <x:c r="K25" s="34" t="str">
        <x:f>IF(COUNTA(A25:J25)=0,"",IF(OR(COUNT(A25)=0,B25="",C25="",D25="",E25="",F25=""),"Einsatz ergänzen",IF(I25&lt;&gt;"Ja","Vertretung bestätigen",IF(G25&lt;&gt;"Ja","Zugang klären",IF(H25&lt;&gt;"Ja","Auftrag übergeben",IF(J25="","Freigabe dokumentieren","Bereit"))))))</x:f>
      </x:c>
    </x:row>
    <x:row r="26" ht="48" customHeight="1">
      <x:c r="A26" s="7"/>
      <x:c r="B26" s="26"/>
      <x:c r="C26" s="26"/>
      <x:c r="D26" s="26"/>
      <x:c r="E26" s="26"/>
      <x:c r="F26" s="26"/>
      <x:c r="G26" s="26"/>
      <x:c r="H26" s="26"/>
      <x:c r="I26" s="26"/>
      <x:c r="J26" s="26"/>
      <x:c r="K26" s="34" t="str">
        <x:f>IF(COUNTA(A26:J26)=0,"",IF(OR(COUNT(A26)=0,B26="",C26="",D26="",E26="",F26=""),"Einsatz ergänzen",IF(I26&lt;&gt;"Ja","Vertretung bestätigen",IF(G26&lt;&gt;"Ja","Zugang klären",IF(H26&lt;&gt;"Ja","Auftrag übergeben",IF(J26="","Freigabe dokumentieren","Bereit"))))))</x:f>
      </x:c>
    </x:row>
    <x:row r="27" ht="48" customHeight="1">
      <x:c r="A27" s="7"/>
      <x:c r="B27" s="26"/>
      <x:c r="C27" s="26"/>
      <x:c r="D27" s="26"/>
      <x:c r="E27" s="26"/>
      <x:c r="F27" s="26"/>
      <x:c r="G27" s="26"/>
      <x:c r="H27" s="26"/>
      <x:c r="I27" s="26"/>
      <x:c r="J27" s="26"/>
      <x:c r="K27" s="34" t="str">
        <x:f>IF(COUNTA(A27:J27)=0,"",IF(OR(COUNT(A27)=0,B27="",C27="",D27="",E27="",F27=""),"Einsatz ergänzen",IF(I27&lt;&gt;"Ja","Vertretung bestätigen",IF(G27&lt;&gt;"Ja","Zugang klären",IF(H27&lt;&gt;"Ja","Auftrag übergeben",IF(J27="","Freigabe dokumentieren","Bereit"))))))</x:f>
      </x:c>
    </x:row>
    <x:row r="28" ht="48" customHeight="1">
      <x:c r="A28" s="7"/>
      <x:c r="B28" s="26"/>
      <x:c r="C28" s="26"/>
      <x:c r="D28" s="26"/>
      <x:c r="E28" s="26"/>
      <x:c r="F28" s="26"/>
      <x:c r="G28" s="26"/>
      <x:c r="H28" s="26"/>
      <x:c r="I28" s="26"/>
      <x:c r="J28" s="26"/>
      <x:c r="K28" s="34" t="str">
        <x:f>IF(COUNTA(A28:J28)=0,"",IF(OR(COUNT(A28)=0,B28="",C28="",D28="",E28="",F28=""),"Einsatz ergänzen",IF(I28&lt;&gt;"Ja","Vertretung bestätigen",IF(G28&lt;&gt;"Ja","Zugang klären",IF(H28&lt;&gt;"Ja","Auftrag übergeben",IF(J28="","Freigabe dokumentieren","Bereit"))))))</x:f>
      </x:c>
    </x:row>
    <x:row r="29" ht="48" customHeight="1">
      <x:c r="A29" s="7"/>
      <x:c r="B29" s="26"/>
      <x:c r="C29" s="26"/>
      <x:c r="D29" s="26"/>
      <x:c r="E29" s="26"/>
      <x:c r="F29" s="26"/>
      <x:c r="G29" s="26"/>
      <x:c r="H29" s="26"/>
      <x:c r="I29" s="26"/>
      <x:c r="J29" s="26"/>
      <x:c r="K29" s="34" t="str">
        <x:f>IF(COUNTA(A29:J29)=0,"",IF(OR(COUNT(A29)=0,B29="",C29="",D29="",E29="",F29=""),"Einsatz ergänzen",IF(I29&lt;&gt;"Ja","Vertretung bestätigen",IF(G29&lt;&gt;"Ja","Zugang klären",IF(H29&lt;&gt;"Ja","Auftrag übergeben",IF(J29="","Freigabe dokumentieren","Bereit"))))))</x:f>
      </x:c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8" t="str">
        <x:v>Bereit bedeutet: Angaben vollständig, drei Bestätigungen vorhanden und Freigabe dokumentiert. Keine automatische Personalprüfung.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8" t="str">
        <x:v>PlanWork von Haider-IT. All-in-one-Paket: 100 € pro Monat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33" t="str">
        <x:v>https://haider-it.at/planwork/reinigungsunternehmen/#demo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</x:sheetData>
  <x:conditionalFormatting sqref="K10:K29">
    <x:cfRule type="expression" dxfId="3" priority="1">
      <x:formula>AND(K10&lt;&gt;"",K10&lt;&gt;"Bereit")</x:formula>
    </x:cfRule>
  </x:conditionalFormatting>
  <x:dataValidations count="1">
    <x:dataValidation type="list" sqref="G10:I29">
      <x:formula1>"Ja,Nein,Offen"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98A0A8"/>
  </x:sheetPr>
  <x:sheetViews>
    <x:sheetView showGridLines="0" workbookViewId="0"/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2" customHeight="1">
      <x:c r="A2" s="4" t="str">
        <x:v>So verwenden Sie die Vorlage</x:v>
      </x:c>
      <x:c r="B2" s="3"/>
      <x:c r="C2" s="3"/>
      <x:c r="D2" s="3"/>
      <x:c r="E2" s="3"/>
      <x:c r="F2" s="3"/>
    </x:row>
    <x:row r="3" ht="26" customHeight="1">
      <x:c r="A3" s="5" t="str">
        <x:v>Kostenlose Arbeitsvorlage für Reinigungsbetriebe. Ohne Registrierung, Makros oder Datenübertragung.</x:v>
      </x:c>
      <x:c r="B3" s="5"/>
      <x:c r="C3" s="5"/>
      <x:c r="D3" s="5"/>
      <x:c r="E3" s="5"/>
      <x:c r="F3" s="5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35" t="str">
        <x:v>1. Eigene Arbeitskopie speichern</x:v>
      </x:c>
      <x:c r="B5" s="35"/>
      <x:c r="C5" s="35"/>
      <x:c r="D5" s="35"/>
      <x:c r="E5" s="35"/>
      <x:c r="F5" s="35"/>
    </x:row>
    <x:row r="6" ht="36" customHeight="1">
      <x:c r="A6" s="36" t="str">
        <x:v>Die beiden Blätter Wochenplan und Vertretung sind leer. Muster Woche und Muster Vertretung zeigen ausschließlich fiktive Beispiele.</x:v>
      </x:c>
      <x:c r="B6" s="36"/>
      <x:c r="C6" s="36"/>
      <x:c r="D6" s="36"/>
      <x:c r="E6" s="36"/>
      <x:c r="F6" s="36"/>
    </x:row>
    <x:row r="7" ht="26" customHeight="1">
      <x:c r="A7" s="2"/>
      <x:c r="B7" s="2"/>
      <x:c r="C7" s="2"/>
      <x:c r="D7" s="2"/>
      <x:c r="E7" s="2"/>
      <x:c r="F7" s="2"/>
    </x:row>
    <x:row r="8" ht="26" customHeight="1">
      <x:c r="A8" s="35" t="str">
        <x:v>2. Woche festlegen</x:v>
      </x:c>
      <x:c r="B8" s="35"/>
      <x:c r="C8" s="35"/>
      <x:c r="D8" s="35"/>
      <x:c r="E8" s="35"/>
      <x:c r="F8" s="35"/>
    </x:row>
    <x:row r="9" ht="36" customHeight="1">
      <x:c r="A9" s="36" t="str">
        <x:v>Im Wochenplan B4 den Montag als Datum eintragen. Die Datumszeilen ergeben sich automatisch: fünf freie Einsatzzeilen je Tag, Montag bis Sonntag.</x:v>
      </x:c>
      <x:c r="B9" s="36"/>
      <x:c r="C9" s="36"/>
      <x:c r="D9" s="36"/>
      <x:c r="E9" s="36"/>
      <x:c r="F9" s="36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35" t="str">
        <x:v>3. Einsätze eintragen</x:v>
      </x:c>
      <x:c r="B11" s="35"/>
      <x:c r="C11" s="35"/>
      <x:c r="D11" s="35"/>
      <x:c r="E11" s="35"/>
      <x:c r="F11" s="35"/>
    </x:row>
    <x:row r="12" ht="36" customHeight="1">
      <x:c r="A12" s="36" t="str">
        <x:v>Objekt, Leistung und Team/Kürzel ausfüllen. Beginn und Ende als Uhrzeit eingeben, Pause in Minuten und Anzahl der Personen als ganze Zahl. Auch 0 Minuten Pause ausdrücklich eintragen.</x:v>
      </x:c>
      <x:c r="B12" s="36"/>
      <x:c r="C12" s="36"/>
      <x:c r="D12" s="36"/>
      <x:c r="E12" s="36"/>
      <x:c r="F12" s="36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35" t="str">
        <x:v>4. Stunden lesen</x:v>
      </x:c>
      <x:c r="B14" s="35"/>
      <x:c r="C14" s="35"/>
      <x:c r="D14" s="35"/>
      <x:c r="E14" s="35"/>
      <x:c r="F14" s="35"/>
    </x:row>
    <x:row r="15" ht="36" customHeight="1">
      <x:c r="A15" s="36" t="str">
        <x:v>Std. / Person = Dauer abzüglich Pause. Teamstunden = Std. / Person × Personen. Alle Personen der Zeile haben dieselbe Einsatzdauer und Pause; andernfalls getrennte Zeilen verwenden.</x:v>
      </x:c>
      <x:c r="B15" s="36"/>
      <x:c r="C15" s="36"/>
      <x:c r="D15" s="36"/>
      <x:c r="E15" s="36"/>
      <x:c r="F15" s="36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35" t="str">
        <x:v>5. Nachtarbeit eintragen</x:v>
      </x:c>
      <x:c r="B17" s="35"/>
      <x:c r="C17" s="35"/>
      <x:c r="D17" s="35"/>
      <x:c r="E17" s="35"/>
      <x:c r="F17" s="35"/>
    </x:row>
    <x:row r="18" ht="36" customHeight="1">
      <x:c r="A18" s="36" t="str">
        <x:v>Liegt das Ende vor dem Beginn, rechnet die Vorlage mit dem nächsten Kalendertag. Ein Einsatz muss kürzer als 24 Stunden sein; gleiche Uhrzeiten sind ungültig.</x:v>
      </x:c>
      <x:c r="B18" s="36"/>
      <x:c r="C18" s="36"/>
      <x:c r="D18" s="36"/>
      <x:c r="E18" s="36"/>
      <x:c r="F18" s="36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35" t="str">
        <x:v>6. Hinweise bearbeiten</x:v>
      </x:c>
      <x:c r="B20" s="35"/>
      <x:c r="C20" s="35"/>
      <x:c r="D20" s="35"/>
      <x:c r="E20" s="35"/>
      <x:c r="F20" s="35"/>
    </x:row>
    <x:row r="21" ht="36" customHeight="1">
      <x:c r="A21" s="36" t="str">
        <x:v>Prüfhinweise zeigen fehlende oder ungültige Eingaben. Solche Zeilen fehlen in der Stundensumme, bis der Hinweis behoben ist. Die Vorlage prüft keine Ruhezeiten oder Doppelbelegungen.</x:v>
      </x:c>
      <x:c r="B21" s="36"/>
      <x:c r="C21" s="36"/>
      <x:c r="D21" s="36"/>
      <x:c r="E21" s="36"/>
      <x:c r="F21" s="36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35" t="str">
        <x:v>7. Vertretung abstimmen</x:v>
      </x:c>
      <x:c r="B23" s="35"/>
      <x:c r="C23" s="35"/>
      <x:c r="D23" s="35"/>
      <x:c r="E23" s="35"/>
      <x:c r="F23" s="35"/>
    </x:row>
    <x:row r="24" ht="36" customHeight="1">
      <x:c r="A24" s="36" t="str">
        <x:v>Datum, Objekt, ausgefallenes Team, Vertretung, Zeitfenster und Aufgaben erfassen. Zugang, Übergabe und Zusage einzeln bestätigen. Erst dann die Freigabe dokumentieren.</x:v>
      </x:c>
      <x:c r="B24" s="36"/>
      <x:c r="C24" s="36"/>
      <x:c r="D24" s="36"/>
      <x:c r="E24" s="36"/>
      <x:c r="F24" s="36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35" t="str">
        <x:v>8. Woche wiederverwenden</x:v>
      </x:c>
      <x:c r="B26" s="35"/>
      <x:c r="C26" s="35"/>
      <x:c r="D26" s="35"/>
      <x:c r="E26" s="35"/>
      <x:c r="F26" s="35"/>
    </x:row>
    <x:row r="27" ht="36" customHeight="1">
      <x:c r="A27" s="36" t="str">
        <x:v>Für die nächste Woche eine Kopie der leeren Arbeitsblätter oder der Datei verwenden. 35 Einsatzzeilen und 20 Vertretungsfälle sind vorbereitet. Formeln nicht mit Freitext überschreiben.</x:v>
      </x:c>
      <x:c r="B27" s="36"/>
      <x:c r="C27" s="36"/>
      <x:c r="D27" s="36"/>
      <x:c r="E27" s="36"/>
      <x:c r="F27" s="36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35" t="str">
        <x:v>9. Teamdaten begrenzen</x:v>
      </x:c>
      <x:c r="B29" s="35"/>
      <x:c r="C29" s="35"/>
      <x:c r="D29" s="35"/>
      <x:c r="E29" s="35"/>
      <x:c r="F29" s="35"/>
    </x:row>
    <x:row r="30" ht="36" customHeight="1">
      <x:c r="A30" s="36" t="str">
        <x:v>Kürzel oder Teamnamen reichen für die Planung. Keine Gesundheitsdaten, Zugangscodes oder echten Angaben in den Musterblättern speichern.</x:v>
      </x:c>
      <x:c r="B30" s="36"/>
      <x:c r="C30" s="36"/>
      <x:c r="D30" s="36"/>
      <x:c r="E30" s="36"/>
      <x:c r="F30" s="36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35" t="str">
        <x:v>PlanWork kennenlernen</x:v>
      </x:c>
      <x:c r="B32" s="35"/>
      <x:c r="C32" s="35"/>
      <x:c r="D32" s="35"/>
      <x:c r="E32" s="35"/>
      <x:c r="F32" s="35"/>
    </x:row>
    <x:row r="33" ht="36" customHeight="1">
      <x:c r="A33" s="36" t="str">
        <x:v>All-in-one-Paket: 100 € pro Monat. Planung und Übergaben im eigenen Betriebsablauf ansehen.</x:v>
      </x:c>
      <x:c r="B33" s="36"/>
      <x:c r="C33" s="36"/>
      <x:c r="D33" s="36"/>
      <x:c r="E33" s="36"/>
      <x:c r="F33" s="36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 t="str">
        <x:v>https://haider-it.at/planwork/reinigungsunternehmen/#demo</x:v>
      </x:c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8" t="str">
        <x:v>Herausgeber: Haider-IT. Stand 26.09.2026. Frei erfundene Musterwerte; keine Kundendaten.</x:v>
      </x:c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</x:sheetData>
  <x:mergeCells>
    <x:mergeCell ref="A6:F6"/>
    <x:mergeCell ref="A9:F9"/>
    <x:mergeCell ref="A12:F12"/>
    <x:mergeCell ref="A15:F15"/>
    <x:mergeCell ref="A18:F18"/>
    <x:mergeCell ref="A21:F21"/>
    <x:mergeCell ref="A24:F24"/>
    <x:mergeCell ref="A27:F27"/>
    <x:mergeCell ref="A30:F30"/>
    <x:mergeCell ref="A33:F33"/>
  </x:mergeCells>
  <x:pageMargins left="0.7" right="0.7" top="0.75" bottom="0.75" header="0.3" footer="0.3"/>
</x:worksheet>
</file>